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mc:AlternateContent xmlns:mc="http://schemas.openxmlformats.org/markup-compatibility/2006">
    <mc:Choice Requires="x15">
      <x15ac:absPath xmlns:x15ac="http://schemas.microsoft.com/office/spreadsheetml/2010/11/ac" url="\\datastore-a\erd$\ERD_PUBLIC_FINANCE\SDDS Database\2024\Q3\"/>
    </mc:Choice>
  </mc:AlternateContent>
  <xr:revisionPtr revIDLastSave="0" documentId="13_ncr:1_{C432A20B-0166-48DA-8EBE-96B1B34135AB}" xr6:coauthVersionLast="47" xr6:coauthVersionMax="47" xr10:uidLastSave="{00000000-0000-0000-0000-000000000000}"/>
  <bookViews>
    <workbookView xWindow="0" yWindow="0" windowWidth="27750" windowHeight="15480" xr2:uid="{00000000-000D-0000-FFFF-FFFF00000000}"/>
  </bookViews>
  <sheets>
    <sheet name="Cen. Gov. Debt" sheetId="1" r:id="rId1"/>
  </sheets>
  <definedNames>
    <definedName name="_xlnm.Print_Area" localSheetId="0">'Cen. Gov. Debt'!$A$2:$AV$29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C17" i="1" l="1"/>
  <c r="AV17" i="1" l="1"/>
  <c r="AZ17" i="1"/>
  <c r="AY17" i="1"/>
  <c r="AK17" i="1" l="1"/>
  <c r="AL17" i="1"/>
  <c r="AM17" i="1"/>
  <c r="AN17" i="1"/>
  <c r="AO17" i="1"/>
  <c r="AU17" i="1"/>
  <c r="AT17" i="1"/>
  <c r="AS17" i="1" l="1"/>
  <c r="AR17" i="1"/>
  <c r="AR13" i="1"/>
  <c r="AQ17" i="1"/>
  <c r="AQ13" i="1"/>
  <c r="AP17" i="1"/>
  <c r="AP13" i="1"/>
  <c r="AH15" i="1"/>
  <c r="AH17" i="1" s="1"/>
  <c r="AH13" i="1"/>
  <c r="AE15" i="1"/>
  <c r="AE17" i="1" s="1"/>
  <c r="AE13" i="1"/>
  <c r="Z13" i="1"/>
  <c r="AA13" i="1"/>
  <c r="Y13" i="1"/>
  <c r="AA17" i="1"/>
  <c r="Z17" i="1"/>
  <c r="Y17" i="1"/>
  <c r="W17" i="1"/>
  <c r="V10" i="1"/>
  <c r="V17" i="1"/>
  <c r="Q17" i="1"/>
  <c r="R17" i="1"/>
  <c r="S17" i="1"/>
  <c r="U17" i="1"/>
  <c r="S10" i="1"/>
  <c r="R10" i="1"/>
</calcChain>
</file>

<file path=xl/sharedStrings.xml><?xml version="1.0" encoding="utf-8"?>
<sst xmlns="http://schemas.openxmlformats.org/spreadsheetml/2006/main" count="118" uniqueCount="67">
  <si>
    <t>​​FISCAL SECTOR</t>
  </si>
  <si>
    <t>Rs. million</t>
  </si>
  <si>
    <t xml:space="preserve">Central Government Debt </t>
  </si>
  <si>
    <t>Total Debt</t>
  </si>
  <si>
    <t>Total Domestic Debt</t>
  </si>
  <si>
    <t>Short Term</t>
  </si>
  <si>
    <t>SDDS data category and component</t>
  </si>
  <si>
    <t>Unit of description</t>
  </si>
  <si>
    <t>2014 Q1</t>
  </si>
  <si>
    <t>n.a.</t>
  </si>
  <si>
    <t>2014 Q2</t>
  </si>
  <si>
    <t>2014 Q3</t>
  </si>
  <si>
    <t>2014 Q4</t>
  </si>
  <si>
    <t>Medium and Long Term</t>
  </si>
  <si>
    <t xml:space="preserve">2015 Q1         </t>
  </si>
  <si>
    <t xml:space="preserve">2015 Q2 </t>
  </si>
  <si>
    <t xml:space="preserve">2015 Q3 </t>
  </si>
  <si>
    <t xml:space="preserve">2015 Q4 </t>
  </si>
  <si>
    <t xml:space="preserve">2016 Q4 </t>
  </si>
  <si>
    <t xml:space="preserve">2016 Q3 </t>
  </si>
  <si>
    <t xml:space="preserve">2016 Q2 </t>
  </si>
  <si>
    <t xml:space="preserve">2016 Q1 </t>
  </si>
  <si>
    <t xml:space="preserve">2017 Q1 </t>
  </si>
  <si>
    <t xml:space="preserve">                  Central Bank of Sri Lanka </t>
  </si>
  <si>
    <t xml:space="preserve">2017 Q2 </t>
  </si>
  <si>
    <t>2017 Q3</t>
  </si>
  <si>
    <t xml:space="preserve">2017 Q4 </t>
  </si>
  <si>
    <t xml:space="preserve">2018 Q1 </t>
  </si>
  <si>
    <t xml:space="preserve">2018 Q2 </t>
  </si>
  <si>
    <t xml:space="preserve">2018 Q3 </t>
  </si>
  <si>
    <t xml:space="preserve">2018 Q4 </t>
  </si>
  <si>
    <t xml:space="preserve">2019 Q1 </t>
  </si>
  <si>
    <t>2019 Q2</t>
  </si>
  <si>
    <t xml:space="preserve">2019 Q3 </t>
  </si>
  <si>
    <t xml:space="preserve">2019 Q4 </t>
  </si>
  <si>
    <t>2020 Q1</t>
  </si>
  <si>
    <t>2020 Q2</t>
  </si>
  <si>
    <t>2020 Q3</t>
  </si>
  <si>
    <t>​Central Bank of Sri Lanka. Economic Research Department.Sri Lanka: Economic and Financial Data Special Data Dissemination Standard [SDDS]
Historical Data Series [2000-2021]​: Central Government Debt</t>
  </si>
  <si>
    <t>2020 Q4
(a)</t>
  </si>
  <si>
    <t>n/a</t>
  </si>
  <si>
    <t>2021 Q3
(a)</t>
  </si>
  <si>
    <t>2021 Q1 
(a)</t>
  </si>
  <si>
    <t>2021 Q2
(a)</t>
  </si>
  <si>
    <t>2021 Q4
(a)</t>
  </si>
  <si>
    <t>(a) As per the guidelines of compiling government debt statistics in the Manual of Government Finance Statisticspublished by the IMF in 2014, non resident holdings of outstanding SLDBs have been classified under foreign debt and resident holdings of outstanding ISBs of the Sri Lankan Government have been classified under domestic debt. Further, debt statistics are presented on net basis (net of deposits)</t>
  </si>
  <si>
    <t>2022 Q1
(a) (</t>
  </si>
  <si>
    <t>2022 Q2
(a)(b)</t>
  </si>
  <si>
    <t>2022 Q3
(a)(b)</t>
  </si>
  <si>
    <t xml:space="preserve">(c) From December 2022 onwards, several outstanding projects loans which were previously classified under Ceylon Electricity Board, Airport and Aviation Services Ltd. and Sri Lanka Ports Authority under state owned business enterprises were absorbed into central government debt. </t>
  </si>
  <si>
    <t>2022 Q4
(a) (b) (c)</t>
  </si>
  <si>
    <t xml:space="preserve"> 2023 Q4                  (a) (b) (c) (d)</t>
  </si>
  <si>
    <t>(d) Provisional</t>
  </si>
  <si>
    <t>(e) Revised</t>
  </si>
  <si>
    <t>Other (f)</t>
  </si>
  <si>
    <t>(f) Outstanding balance of the government guaranteed foreign currency debt (previously classified under government guaranteed debt) of the Ceylon Petroleum Corporation was absorbed into central government debt w.e.f. December 2022</t>
  </si>
  <si>
    <t>(g) Foreign loan debt statistics and classification of foreign debt are prepared based on the data sourced from the Commonwealth Secretariat Debt Recording and Management System (CS-DRMS) maintained by the Ministry of Finance, Economic Stabilisation and National Policies</t>
  </si>
  <si>
    <t>Total Foreign Debt (g)</t>
  </si>
  <si>
    <t>Outstanding Government Guaranteed Debt (f)</t>
  </si>
  <si>
    <t xml:space="preserve"> 2023 Q3                  (a) (b) (c) </t>
  </si>
  <si>
    <t xml:space="preserve"> 2023 Q2                  (a) (b) (c) </t>
  </si>
  <si>
    <t xml:space="preserve"> 2023 Q1                  (a) (b) (c) </t>
  </si>
  <si>
    <t>(b)  The outstanding central government debt excludes several debt service payments that became overdue after 12 April 2022, the date of which the Interim Policy regarding the servicing of Sri Lanka’s external public debt was announced by the Ministry of Finance, Economic Stabilisation and National Policies. These debt service payments comprise of certain overdue interest payments of affected debt which deemed to be capitalised as per the Interim Policy. Further, December 2022 balances excluded certain coupon payments pending settlement in relation Sri Lanka Development Bonds from April 2022 till end 2022</t>
  </si>
  <si>
    <t xml:space="preserve"> 2024 Q1                  (a) (b) (c) (d) (e)</t>
  </si>
  <si>
    <t xml:space="preserve"> 2024 Q2                (a) (b) (c) (d) (e)</t>
  </si>
  <si>
    <t xml:space="preserve"> 2024 Q3                 (a) (b) (c) (d)</t>
  </si>
  <si>
    <t xml:space="preserve">Sources:   Ministry of Finance, Planning and Economic Development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</si>
</sst>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_(* \(#,##0\);_(* &quot;-&quot;_);_(@_)"/>
    <numFmt numFmtId="43" formatCode="_(* #,##0.00_);_(* \(#,##0.00\);_(* &quot;-&quot;??_);_(@_)"/>
    <numFmt numFmtId="164" formatCode="_(* #,##0_);_(* \(#,##0\);_(* &quot;-&quot;??_);_(@_)"/>
    <numFmt numFmtId="165" formatCode="#,##0\ ;&quot; (&quot;#,##0\);&quot; -&quot;#\ ;@\ "/>
  </numFmts>
  <fonts count="15">
    <font>
      <sz val="11"/>
      <color theme="1"/>
      <name val="Calibri"/>
      <family val="2"/>
      <scheme val="minor"/>
    </font>
    <font>
      <b/>
      <sz val="10"/>
      <color theme="1"/>
      <name val="Calibri"/>
      <family val="2"/>
      <scheme val="minor"/>
    </font>
    <font>
      <sz val="10"/>
      <color theme="1"/>
      <name val="Calibri"/>
      <family val="2"/>
      <scheme val="minor"/>
    </font>
    <font>
      <b/>
      <sz val="11"/>
      <color theme="1"/>
      <name val="Calibri"/>
      <family val="2"/>
      <scheme val="minor"/>
    </font>
    <font>
      <sz val="11"/>
      <color theme="1"/>
      <name val="AvantGarde"/>
      <family val="2"/>
    </font>
    <font>
      <sz val="9"/>
      <color theme="1"/>
      <name val="Calibri"/>
      <family val="2"/>
      <scheme val="minor"/>
    </font>
    <font>
      <sz val="11"/>
      <color theme="1"/>
      <name val="Calibri"/>
      <family val="2"/>
      <scheme val="minor"/>
    </font>
    <font>
      <sz val="18"/>
      <color rgb="FF0072C6"/>
      <name val="Segoe UI Light"/>
      <family val="2"/>
    </font>
    <font>
      <sz val="10"/>
      <name val="Calibri"/>
      <family val="2"/>
      <scheme val="minor"/>
    </font>
    <font>
      <sz val="16"/>
      <color rgb="FF0072C6"/>
      <name val="Segoe UI Light"/>
      <family val="2"/>
    </font>
    <font>
      <sz val="8"/>
      <name val="Calibri"/>
      <family val="2"/>
      <scheme val="minor"/>
    </font>
    <font>
      <b/>
      <sz val="9"/>
      <name val="Calibri"/>
      <family val="2"/>
    </font>
    <font>
      <sz val="10"/>
      <name val="Arial"/>
      <family val="2"/>
    </font>
    <font>
      <sz val="11"/>
      <color indexed="8"/>
      <name val="Calibri"/>
      <family val="2"/>
    </font>
    <font>
      <sz val="11"/>
      <color rgb="FF000000"/>
      <name val="Calibri"/>
      <family val="2"/>
      <charset val="1"/>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22">
    <border>
      <left/>
      <right/>
      <top/>
      <bottom/>
      <diagonal/>
    </border>
    <border>
      <left style="thin">
        <color rgb="FF0070C0"/>
      </left>
      <right/>
      <top style="thin">
        <color rgb="FF0070C0"/>
      </top>
      <bottom/>
      <diagonal/>
    </border>
    <border>
      <left/>
      <right/>
      <top style="thin">
        <color rgb="FF0070C0"/>
      </top>
      <bottom/>
      <diagonal/>
    </border>
    <border>
      <left style="thin">
        <color rgb="FF0070C0"/>
      </left>
      <right/>
      <top/>
      <bottom/>
      <diagonal/>
    </border>
    <border>
      <left/>
      <right style="thin">
        <color rgb="FF0070C0"/>
      </right>
      <top/>
      <bottom/>
      <diagonal/>
    </border>
    <border>
      <left style="thin">
        <color rgb="FF0070C0"/>
      </left>
      <right/>
      <top/>
      <bottom style="thin">
        <color rgb="FF0070C0"/>
      </bottom>
      <diagonal/>
    </border>
    <border>
      <left/>
      <right/>
      <top/>
      <bottom style="thin">
        <color rgb="FF0070C0"/>
      </bottom>
      <diagonal/>
    </border>
    <border>
      <left style="thin">
        <color rgb="FF0070C0"/>
      </left>
      <right style="thin">
        <color rgb="FF0070C0"/>
      </right>
      <top style="thin">
        <color rgb="FF0070C0"/>
      </top>
      <bottom/>
      <diagonal/>
    </border>
    <border>
      <left style="thin">
        <color rgb="FF0070C0"/>
      </left>
      <right style="thin">
        <color rgb="FF0070C0"/>
      </right>
      <top/>
      <bottom/>
      <diagonal/>
    </border>
    <border>
      <left style="thin">
        <color rgb="FF0070C0"/>
      </left>
      <right style="thin">
        <color rgb="FF0070C0"/>
      </right>
      <top/>
      <bottom style="thin">
        <color rgb="FF0070C0"/>
      </bottom>
      <diagonal/>
    </border>
    <border>
      <left style="thin">
        <color rgb="FF0070C0"/>
      </left>
      <right style="thin">
        <color rgb="FF0070C0"/>
      </right>
      <top style="thin">
        <color rgb="FF0070C0"/>
      </top>
      <bottom style="thin">
        <color rgb="FF0070C0"/>
      </bottom>
      <diagonal/>
    </border>
    <border>
      <left style="thin">
        <color rgb="FF0070C0"/>
      </left>
      <right/>
      <top style="thin">
        <color rgb="FF0070C0"/>
      </top>
      <bottom style="thin">
        <color rgb="FF0070C0"/>
      </bottom>
      <diagonal/>
    </border>
    <border>
      <left/>
      <right style="thin">
        <color rgb="FF0070C0"/>
      </right>
      <top style="thin">
        <color rgb="FF0070C0"/>
      </top>
      <bottom/>
      <diagonal/>
    </border>
    <border>
      <left/>
      <right style="thin">
        <color rgb="FF0070C0"/>
      </right>
      <top/>
      <bottom style="thin">
        <color rgb="FF0070C0"/>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style="thin">
        <color rgb="FF0070C0"/>
      </left>
      <right style="thin">
        <color rgb="FF0070C0"/>
      </right>
      <top style="thin">
        <color indexed="64"/>
      </top>
      <bottom style="thin">
        <color rgb="FF0070C0"/>
      </bottom>
      <diagonal/>
    </border>
  </borders>
  <cellStyleXfs count="7">
    <xf numFmtId="0" fontId="0" fillId="0" borderId="0"/>
    <xf numFmtId="43" fontId="6" fillId="0" borderId="0" applyFont="0" applyFill="0" applyBorder="0" applyAlignment="0" applyProtection="0"/>
    <xf numFmtId="43" fontId="13" fillId="0" borderId="0" applyFont="0" applyFill="0" applyBorder="0" applyAlignment="0" applyProtection="0"/>
    <xf numFmtId="43" fontId="12" fillId="0" borderId="0" applyFont="0" applyFill="0" applyBorder="0" applyAlignment="0" applyProtection="0"/>
    <xf numFmtId="0" fontId="12" fillId="0" borderId="0"/>
    <xf numFmtId="0" fontId="14" fillId="0" borderId="0"/>
    <xf numFmtId="43" fontId="14" fillId="0" borderId="0" applyFont="0" applyFill="0" applyBorder="0" applyAlignment="0" applyProtection="0"/>
  </cellStyleXfs>
  <cellXfs count="103">
    <xf numFmtId="0" fontId="0" fillId="0" borderId="0" xfId="0"/>
    <xf numFmtId="0" fontId="2" fillId="0" borderId="1" xfId="0" applyFont="1" applyBorder="1"/>
    <xf numFmtId="0" fontId="2" fillId="0" borderId="2" xfId="0" applyFont="1" applyBorder="1"/>
    <xf numFmtId="0" fontId="2" fillId="0" borderId="0" xfId="0" applyFont="1"/>
    <xf numFmtId="0" fontId="4" fillId="0" borderId="0" xfId="0" applyFont="1"/>
    <xf numFmtId="0" fontId="7" fillId="0" borderId="0" xfId="0" applyFont="1" applyAlignment="1">
      <alignment horizontal="left" vertical="center" wrapText="1"/>
    </xf>
    <xf numFmtId="0" fontId="7" fillId="0" borderId="0" xfId="0" applyFont="1" applyAlignment="1">
      <alignment vertical="center" wrapText="1"/>
    </xf>
    <xf numFmtId="0" fontId="7" fillId="0" borderId="6" xfId="0" applyFont="1" applyBorder="1" applyAlignment="1">
      <alignment horizontal="left" vertical="center" wrapText="1"/>
    </xf>
    <xf numFmtId="0" fontId="7" fillId="0" borderId="6" xfId="0" applyFont="1" applyBorder="1" applyAlignment="1">
      <alignment vertical="center" wrapText="1"/>
    </xf>
    <xf numFmtId="0" fontId="2" fillId="0" borderId="0" xfId="0" applyFont="1" applyAlignment="1">
      <alignment horizontal="center" vertical="center"/>
    </xf>
    <xf numFmtId="37" fontId="2" fillId="0" borderId="8" xfId="1" applyNumberFormat="1" applyFont="1" applyFill="1" applyBorder="1"/>
    <xf numFmtId="37" fontId="2" fillId="0" borderId="3" xfId="1" applyNumberFormat="1" applyFont="1" applyFill="1" applyBorder="1"/>
    <xf numFmtId="37" fontId="2" fillId="0" borderId="7" xfId="1" applyNumberFormat="1" applyFont="1" applyFill="1" applyBorder="1"/>
    <xf numFmtId="41" fontId="2" fillId="0" borderId="0" xfId="0" applyNumberFormat="1" applyFont="1"/>
    <xf numFmtId="37" fontId="2" fillId="0" borderId="4" xfId="1" applyNumberFormat="1" applyFont="1" applyFill="1" applyBorder="1"/>
    <xf numFmtId="37" fontId="2" fillId="0" borderId="0" xfId="1" applyNumberFormat="1" applyFont="1" applyFill="1" applyBorder="1"/>
    <xf numFmtId="37" fontId="2" fillId="0" borderId="8" xfId="1" applyNumberFormat="1" applyFont="1" applyFill="1" applyBorder="1" applyAlignment="1">
      <alignment horizontal="right"/>
    </xf>
    <xf numFmtId="37" fontId="2" fillId="0" borderId="9" xfId="1" applyNumberFormat="1" applyFont="1" applyFill="1" applyBorder="1" applyAlignment="1">
      <alignment horizontal="right"/>
    </xf>
    <xf numFmtId="37" fontId="2" fillId="0" borderId="9" xfId="1" applyNumberFormat="1" applyFont="1" applyFill="1" applyBorder="1"/>
    <xf numFmtId="37" fontId="2" fillId="0" borderId="5" xfId="1" applyNumberFormat="1" applyFont="1" applyFill="1" applyBorder="1" applyAlignment="1">
      <alignment horizontal="right"/>
    </xf>
    <xf numFmtId="37" fontId="8" fillId="0" borderId="9" xfId="1" applyNumberFormat="1" applyFont="1" applyFill="1" applyBorder="1" applyAlignment="1">
      <alignment horizontal="right"/>
    </xf>
    <xf numFmtId="0" fontId="5" fillId="0" borderId="0" xfId="0" applyFont="1" applyAlignment="1">
      <alignment horizontal="left"/>
    </xf>
    <xf numFmtId="0" fontId="5" fillId="0" borderId="0" xfId="0" applyFont="1"/>
    <xf numFmtId="3" fontId="2" fillId="0" borderId="0" xfId="0" applyNumberFormat="1" applyFont="1"/>
    <xf numFmtId="37" fontId="2" fillId="0" borderId="1" xfId="1" applyNumberFormat="1" applyFont="1" applyFill="1" applyBorder="1"/>
    <xf numFmtId="37" fontId="8" fillId="0" borderId="5" xfId="1" applyNumberFormat="1" applyFont="1" applyFill="1" applyBorder="1" applyAlignment="1">
      <alignment horizontal="right"/>
    </xf>
    <xf numFmtId="0" fontId="7" fillId="0" borderId="2" xfId="0" applyFont="1" applyBorder="1" applyAlignment="1">
      <alignment horizontal="left" vertical="center" wrapText="1"/>
    </xf>
    <xf numFmtId="0" fontId="7" fillId="0" borderId="2" xfId="0" applyFont="1" applyBorder="1" applyAlignment="1">
      <alignment vertical="center" wrapText="1"/>
    </xf>
    <xf numFmtId="0" fontId="4" fillId="0" borderId="12" xfId="0" applyFont="1" applyBorder="1"/>
    <xf numFmtId="0" fontId="4" fillId="0" borderId="4" xfId="0" applyFont="1" applyBorder="1"/>
    <xf numFmtId="0" fontId="4" fillId="0" borderId="13" xfId="0" applyFont="1" applyBorder="1"/>
    <xf numFmtId="164" fontId="2" fillId="0" borderId="7" xfId="1" applyNumberFormat="1" applyFont="1" applyFill="1" applyBorder="1"/>
    <xf numFmtId="164" fontId="2" fillId="0" borderId="8" xfId="1" applyNumberFormat="1" applyFont="1" applyFill="1" applyBorder="1"/>
    <xf numFmtId="164" fontId="2" fillId="0" borderId="0" xfId="1" applyNumberFormat="1" applyFont="1" applyFill="1"/>
    <xf numFmtId="164" fontId="2" fillId="0" borderId="9" xfId="1" applyNumberFormat="1" applyFont="1" applyFill="1" applyBorder="1"/>
    <xf numFmtId="164" fontId="2" fillId="0" borderId="0" xfId="1" applyNumberFormat="1" applyFont="1" applyFill="1" applyAlignment="1"/>
    <xf numFmtId="164" fontId="2" fillId="0" borderId="0" xfId="0" applyNumberFormat="1" applyFont="1"/>
    <xf numFmtId="43" fontId="2" fillId="0" borderId="0" xfId="0" applyNumberFormat="1" applyFont="1"/>
    <xf numFmtId="164" fontId="8" fillId="0" borderId="0" xfId="1" applyNumberFormat="1" applyFont="1" applyFill="1" applyAlignment="1"/>
    <xf numFmtId="0" fontId="4" fillId="0" borderId="2" xfId="0" applyFont="1" applyBorder="1"/>
    <xf numFmtId="0" fontId="4" fillId="0" borderId="6" xfId="0" applyFont="1" applyBorder="1"/>
    <xf numFmtId="164" fontId="2" fillId="0" borderId="1" xfId="1" applyNumberFormat="1" applyFont="1" applyFill="1" applyBorder="1"/>
    <xf numFmtId="164" fontId="2" fillId="0" borderId="3" xfId="1" applyNumberFormat="1" applyFont="1" applyFill="1" applyBorder="1"/>
    <xf numFmtId="164" fontId="2" fillId="0" borderId="5" xfId="1" applyNumberFormat="1" applyFont="1" applyFill="1" applyBorder="1"/>
    <xf numFmtId="165" fontId="11" fillId="0" borderId="0" xfId="0" applyNumberFormat="1" applyFont="1"/>
    <xf numFmtId="164" fontId="2" fillId="0" borderId="17" xfId="1" applyNumberFormat="1" applyFont="1" applyFill="1" applyBorder="1"/>
    <xf numFmtId="164" fontId="2" fillId="0" borderId="18" xfId="1" applyNumberFormat="1" applyFont="1" applyFill="1" applyBorder="1"/>
    <xf numFmtId="164" fontId="2" fillId="0" borderId="19" xfId="1" applyNumberFormat="1" applyFont="1" applyFill="1" applyBorder="1"/>
    <xf numFmtId="37" fontId="2" fillId="0" borderId="0" xfId="0" applyNumberFormat="1" applyFont="1"/>
    <xf numFmtId="37" fontId="2" fillId="0" borderId="3" xfId="1" applyNumberFormat="1" applyFont="1" applyFill="1" applyBorder="1" applyAlignment="1">
      <alignment horizontal="right"/>
    </xf>
    <xf numFmtId="164" fontId="2" fillId="0" borderId="8" xfId="1" applyNumberFormat="1" applyFont="1" applyFill="1" applyBorder="1" applyAlignment="1">
      <alignment horizontal="right"/>
    </xf>
    <xf numFmtId="164" fontId="2" fillId="0" borderId="3" xfId="1" applyNumberFormat="1" applyFont="1" applyFill="1" applyBorder="1" applyAlignment="1">
      <alignment horizontal="right"/>
    </xf>
    <xf numFmtId="164" fontId="2" fillId="0" borderId="18" xfId="1" applyNumberFormat="1" applyFont="1" applyFill="1" applyBorder="1" applyAlignment="1">
      <alignment horizontal="right"/>
    </xf>
    <xf numFmtId="164" fontId="2" fillId="0" borderId="14" xfId="1" applyNumberFormat="1" applyFont="1" applyFill="1" applyBorder="1"/>
    <xf numFmtId="164" fontId="2" fillId="0" borderId="15" xfId="1" applyNumberFormat="1" applyFont="1" applyFill="1" applyBorder="1"/>
    <xf numFmtId="164" fontId="2" fillId="0" borderId="16" xfId="1" applyNumberFormat="1" applyFont="1" applyFill="1" applyBorder="1"/>
    <xf numFmtId="164" fontId="8" fillId="0" borderId="7" xfId="1" applyNumberFormat="1" applyFont="1" applyFill="1" applyBorder="1"/>
    <xf numFmtId="164" fontId="8" fillId="0" borderId="8" xfId="1" applyNumberFormat="1" applyFont="1" applyFill="1" applyBorder="1"/>
    <xf numFmtId="164" fontId="8" fillId="0" borderId="8" xfId="1" applyNumberFormat="1" applyFont="1" applyFill="1" applyBorder="1" applyAlignment="1">
      <alignment horizontal="right"/>
    </xf>
    <xf numFmtId="164" fontId="8" fillId="0" borderId="9" xfId="1" applyNumberFormat="1" applyFont="1" applyFill="1" applyBorder="1"/>
    <xf numFmtId="0" fontId="2" fillId="0" borderId="0" xfId="0" applyFont="1" applyAlignment="1">
      <alignment horizontal="left" wrapText="1"/>
    </xf>
    <xf numFmtId="0" fontId="1" fillId="0" borderId="7"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11" xfId="0" applyFont="1" applyBorder="1" applyAlignment="1">
      <alignment horizontal="center" vertical="center" wrapText="1"/>
    </xf>
    <xf numFmtId="0" fontId="0" fillId="0" borderId="0" xfId="0" applyAlignment="1">
      <alignment horizontal="center" vertical="center" wrapText="1"/>
    </xf>
    <xf numFmtId="0" fontId="2" fillId="0" borderId="3" xfId="0" applyFont="1" applyBorder="1" applyAlignment="1">
      <alignment vertical="center" wrapText="1"/>
    </xf>
    <xf numFmtId="0" fontId="2" fillId="0" borderId="7" xfId="0" applyFont="1" applyBorder="1" applyAlignment="1">
      <alignment horizontal="center" vertical="center" wrapText="1"/>
    </xf>
    <xf numFmtId="41" fontId="2" fillId="0" borderId="4" xfId="0" applyNumberFormat="1" applyFont="1" applyBorder="1" applyAlignment="1">
      <alignment vertical="center" wrapText="1"/>
    </xf>
    <xf numFmtId="0" fontId="2" fillId="0" borderId="3" xfId="0" applyFont="1" applyBorder="1" applyAlignment="1">
      <alignment horizontal="left" vertical="center" wrapText="1" indent="1"/>
    </xf>
    <xf numFmtId="0" fontId="2" fillId="0" borderId="8" xfId="0" applyFont="1" applyBorder="1" applyAlignment="1">
      <alignment horizontal="center" vertical="center" wrapText="1"/>
    </xf>
    <xf numFmtId="41" fontId="2" fillId="0" borderId="0" xfId="0" applyNumberFormat="1" applyFont="1" applyAlignment="1">
      <alignment vertical="center" wrapText="1"/>
    </xf>
    <xf numFmtId="41" fontId="2" fillId="0" borderId="8" xfId="0" applyNumberFormat="1" applyFont="1" applyBorder="1" applyAlignment="1">
      <alignment vertical="center" wrapText="1"/>
    </xf>
    <xf numFmtId="41" fontId="2" fillId="0" borderId="3" xfId="0" applyNumberFormat="1" applyFont="1" applyBorder="1" applyAlignment="1">
      <alignment vertical="center" wrapText="1"/>
    </xf>
    <xf numFmtId="0" fontId="2" fillId="0" borderId="3" xfId="0" applyFont="1" applyBorder="1" applyAlignment="1">
      <alignment horizontal="left" vertical="center" wrapText="1" indent="2"/>
    </xf>
    <xf numFmtId="164" fontId="2" fillId="0" borderId="18" xfId="0" applyNumberFormat="1" applyFont="1" applyBorder="1"/>
    <xf numFmtId="164" fontId="2" fillId="0" borderId="15" xfId="0" applyNumberFormat="1" applyFont="1" applyBorder="1"/>
    <xf numFmtId="0" fontId="2" fillId="0" borderId="5" xfId="0" applyFont="1" applyBorder="1" applyAlignment="1">
      <alignment vertical="center" wrapText="1"/>
    </xf>
    <xf numFmtId="0" fontId="2" fillId="0" borderId="9" xfId="0" applyFont="1" applyBorder="1" applyAlignment="1">
      <alignment horizontal="center" vertical="center" wrapText="1"/>
    </xf>
    <xf numFmtId="164" fontId="2" fillId="2" borderId="14" xfId="1" applyNumberFormat="1" applyFont="1" applyFill="1" applyBorder="1"/>
    <xf numFmtId="164" fontId="2" fillId="2" borderId="15" xfId="1" applyNumberFormat="1" applyFont="1" applyFill="1" applyBorder="1"/>
    <xf numFmtId="0" fontId="4" fillId="0" borderId="20" xfId="0" applyFont="1" applyBorder="1"/>
    <xf numFmtId="0" fontId="1" fillId="3" borderId="21" xfId="0" applyFont="1" applyFill="1" applyBorder="1" applyAlignment="1">
      <alignment horizontal="center" vertical="center" wrapText="1"/>
    </xf>
    <xf numFmtId="0" fontId="1" fillId="3" borderId="10" xfId="0" applyFont="1" applyFill="1" applyBorder="1" applyAlignment="1">
      <alignment horizontal="center" vertical="center" wrapText="1"/>
    </xf>
    <xf numFmtId="164" fontId="2" fillId="3" borderId="14" xfId="1" applyNumberFormat="1" applyFont="1" applyFill="1" applyBorder="1"/>
    <xf numFmtId="164" fontId="2" fillId="3" borderId="15" xfId="1" applyNumberFormat="1" applyFont="1" applyFill="1" applyBorder="1"/>
    <xf numFmtId="164" fontId="2" fillId="3" borderId="15" xfId="0" applyNumberFormat="1" applyFont="1" applyFill="1" applyBorder="1"/>
    <xf numFmtId="164" fontId="2" fillId="3" borderId="16" xfId="1" applyNumberFormat="1" applyFont="1" applyFill="1" applyBorder="1" applyAlignment="1">
      <alignment horizontal="right"/>
    </xf>
    <xf numFmtId="164" fontId="8" fillId="3" borderId="16" xfId="1" applyNumberFormat="1" applyFont="1" applyFill="1" applyBorder="1" applyAlignment="1">
      <alignment horizontal="right"/>
    </xf>
    <xf numFmtId="0" fontId="2" fillId="0" borderId="0" xfId="0" applyFont="1" applyAlignment="1">
      <alignment horizontal="left" wrapText="1"/>
    </xf>
    <xf numFmtId="0" fontId="9" fillId="0" borderId="1" xfId="0" applyFont="1" applyBorder="1" applyAlignment="1">
      <alignment horizontal="left" vertical="center" wrapText="1"/>
    </xf>
    <xf numFmtId="0" fontId="9" fillId="0" borderId="2" xfId="0" applyFont="1" applyBorder="1" applyAlignment="1">
      <alignment horizontal="left" vertical="center" wrapText="1"/>
    </xf>
    <xf numFmtId="0" fontId="9" fillId="0" borderId="3" xfId="0" applyFont="1" applyBorder="1" applyAlignment="1">
      <alignment horizontal="left" vertical="center" wrapText="1"/>
    </xf>
    <xf numFmtId="0" fontId="9" fillId="0" borderId="0" xfId="0" applyFont="1" applyAlignment="1">
      <alignment horizontal="left" vertical="center" wrapText="1"/>
    </xf>
    <xf numFmtId="0" fontId="9" fillId="0" borderId="5" xfId="0" applyFont="1" applyBorder="1" applyAlignment="1">
      <alignment horizontal="left" vertical="center" wrapText="1"/>
    </xf>
    <xf numFmtId="0" fontId="9" fillId="0" borderId="6" xfId="0" applyFont="1" applyBorder="1" applyAlignment="1">
      <alignment horizontal="left"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0" fillId="0" borderId="2" xfId="0"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0" xfId="0" applyFont="1" applyAlignment="1">
      <alignment horizontal="center" vertical="center" wrapText="1"/>
    </xf>
    <xf numFmtId="0" fontId="0" fillId="0" borderId="0" xfId="0" applyAlignment="1">
      <alignment horizontal="center" vertical="center" wrapText="1"/>
    </xf>
  </cellXfs>
  <cellStyles count="7">
    <cellStyle name="Comma" xfId="1" builtinId="3"/>
    <cellStyle name="Comma 2" xfId="3" xr:uid="{00000000-0005-0000-0000-000001000000}"/>
    <cellStyle name="Comma 3" xfId="6" xr:uid="{00000000-0005-0000-0000-000002000000}"/>
    <cellStyle name="Comma 4" xfId="2" xr:uid="{00000000-0005-0000-0000-000003000000}"/>
    <cellStyle name="Normal" xfId="0" builtinId="0"/>
    <cellStyle name="Normal 2" xfId="4" xr:uid="{00000000-0005-0000-0000-000005000000}"/>
    <cellStyle name="Normal 3" xfId="5" xr:uid="{00000000-0005-0000-0000-00000600000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43</xdr:col>
      <xdr:colOff>395495</xdr:colOff>
      <xdr:row>1</xdr:row>
      <xdr:rowOff>70853</xdr:rowOff>
    </xdr:from>
    <xdr:ext cx="1054554" cy="601731"/>
    <xdr:pic>
      <xdr:nvPicPr>
        <xdr:cNvPr id="4" name="Picture 3">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394715" y="253733"/>
          <a:ext cx="1054554" cy="601731"/>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I47"/>
  <sheetViews>
    <sheetView showGridLines="0" tabSelected="1" zoomScaleNormal="100" zoomScaleSheetLayoutView="100" workbookViewId="0">
      <pane xSplit="1" ySplit="9" topLeftCell="AZ10" activePane="bottomRight" state="frozen"/>
      <selection pane="topRight" activeCell="B1" sqref="B1"/>
      <selection pane="bottomLeft" activeCell="A10" sqref="A10"/>
      <selection pane="bottomRight" activeCell="BJ22" sqref="BJ22"/>
    </sheetView>
  </sheetViews>
  <sheetFormatPr defaultColWidth="9.140625" defaultRowHeight="12.75"/>
  <cols>
    <col min="1" max="1" width="43" style="3" customWidth="1"/>
    <col min="2" max="2" width="10.42578125" style="3" customWidth="1"/>
    <col min="3" max="8" width="9.42578125" style="3" hidden="1" customWidth="1"/>
    <col min="9" max="9" width="10" style="3" hidden="1" customWidth="1"/>
    <col min="10" max="10" width="9.42578125" style="3" hidden="1" customWidth="1"/>
    <col min="11" max="23" width="10" style="3" hidden="1" customWidth="1"/>
    <col min="24" max="36" width="11.140625" style="3" hidden="1" customWidth="1"/>
    <col min="37" max="43" width="14.28515625" style="3" hidden="1" customWidth="1"/>
    <col min="44" max="57" width="14.28515625" style="3" customWidth="1"/>
    <col min="58" max="59" width="13.5703125" style="3" bestFit="1" customWidth="1"/>
    <col min="60" max="61" width="11" style="3" bestFit="1" customWidth="1"/>
    <col min="62" max="16384" width="9.140625" style="3"/>
  </cols>
  <sheetData>
    <row r="1" spans="1:61" ht="14.25">
      <c r="A1" s="1"/>
      <c r="B1" s="2"/>
      <c r="C1" s="2"/>
      <c r="D1" s="2"/>
      <c r="E1" s="2"/>
      <c r="F1" s="2"/>
      <c r="G1" s="2"/>
      <c r="H1" s="2"/>
      <c r="I1" s="2"/>
      <c r="J1" s="2"/>
      <c r="K1" s="2"/>
      <c r="L1" s="2"/>
      <c r="M1" s="2"/>
      <c r="N1" s="2"/>
      <c r="O1" s="2"/>
      <c r="P1" s="2"/>
      <c r="Q1" s="2"/>
      <c r="R1" s="2"/>
      <c r="S1" s="2"/>
      <c r="T1" s="2"/>
      <c r="U1" s="2"/>
      <c r="V1" s="2"/>
      <c r="W1" s="2"/>
      <c r="X1" s="2"/>
      <c r="Y1" s="2"/>
      <c r="AV1" s="4"/>
      <c r="AW1" s="4"/>
      <c r="AX1" s="4"/>
      <c r="AY1" s="4"/>
      <c r="AZ1" s="4"/>
      <c r="BA1" s="4"/>
      <c r="BB1" s="4"/>
      <c r="BC1" s="4"/>
      <c r="BD1" s="4"/>
      <c r="BE1" s="4"/>
    </row>
    <row r="2" spans="1:61" ht="39" customHeight="1">
      <c r="A2" s="90" t="s">
        <v>38</v>
      </c>
      <c r="B2" s="91"/>
      <c r="C2" s="91"/>
      <c r="D2" s="91"/>
      <c r="E2" s="91"/>
      <c r="F2" s="91"/>
      <c r="G2" s="91"/>
      <c r="H2" s="91"/>
      <c r="I2" s="91"/>
      <c r="J2" s="91"/>
      <c r="K2" s="91"/>
      <c r="L2" s="91"/>
      <c r="M2" s="91"/>
      <c r="N2" s="91"/>
      <c r="O2" s="91"/>
      <c r="P2" s="91"/>
      <c r="Q2" s="26"/>
      <c r="R2" s="27"/>
      <c r="S2" s="27"/>
      <c r="T2" s="27"/>
      <c r="U2" s="27"/>
      <c r="V2" s="27"/>
      <c r="W2" s="27"/>
      <c r="X2" s="27"/>
      <c r="Y2" s="27"/>
      <c r="Z2" s="27"/>
      <c r="AA2" s="27"/>
      <c r="AB2" s="27"/>
      <c r="AC2" s="27"/>
      <c r="AD2" s="27"/>
      <c r="AE2" s="27"/>
      <c r="AF2" s="27"/>
      <c r="AG2" s="27"/>
      <c r="AH2" s="27"/>
      <c r="AI2" s="27"/>
      <c r="AJ2" s="27"/>
      <c r="AK2" s="27"/>
      <c r="AL2" s="27"/>
      <c r="AM2" s="27"/>
      <c r="AN2" s="27"/>
      <c r="AO2" s="27"/>
      <c r="AP2" s="27"/>
      <c r="AQ2" s="27"/>
      <c r="AR2" s="27"/>
      <c r="AS2" s="27"/>
      <c r="AT2" s="27"/>
      <c r="AU2" s="27"/>
      <c r="AV2" s="27"/>
      <c r="AW2" s="39"/>
      <c r="AX2" s="39"/>
      <c r="AY2" s="39"/>
      <c r="AZ2" s="39"/>
      <c r="BA2" s="39"/>
      <c r="BB2" s="39"/>
      <c r="BC2" s="39"/>
      <c r="BD2" s="39"/>
      <c r="BE2" s="81"/>
      <c r="BF2" s="28"/>
    </row>
    <row r="3" spans="1:61" ht="23.25" customHeight="1">
      <c r="A3" s="92"/>
      <c r="B3" s="93"/>
      <c r="C3" s="93"/>
      <c r="D3" s="93"/>
      <c r="E3" s="93"/>
      <c r="F3" s="93"/>
      <c r="G3" s="93"/>
      <c r="H3" s="93"/>
      <c r="I3" s="93"/>
      <c r="J3" s="93"/>
      <c r="K3" s="93"/>
      <c r="L3" s="93"/>
      <c r="M3" s="93"/>
      <c r="N3" s="93"/>
      <c r="O3" s="93"/>
      <c r="P3" s="93"/>
      <c r="Q3" s="5"/>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4"/>
      <c r="AX3" s="4"/>
      <c r="AY3" s="4"/>
      <c r="AZ3" s="4"/>
      <c r="BA3" s="4"/>
      <c r="BB3" s="4"/>
      <c r="BC3" s="4"/>
      <c r="BD3" s="4"/>
      <c r="BE3" s="4"/>
      <c r="BF3" s="29"/>
    </row>
    <row r="4" spans="1:61" ht="23.25" customHeight="1">
      <c r="A4" s="92"/>
      <c r="B4" s="93"/>
      <c r="C4" s="93"/>
      <c r="D4" s="93"/>
      <c r="E4" s="93"/>
      <c r="F4" s="93"/>
      <c r="G4" s="93"/>
      <c r="H4" s="93"/>
      <c r="I4" s="93"/>
      <c r="J4" s="93"/>
      <c r="K4" s="93"/>
      <c r="L4" s="93"/>
      <c r="M4" s="93"/>
      <c r="N4" s="93"/>
      <c r="O4" s="93"/>
      <c r="P4" s="93"/>
      <c r="Q4" s="5"/>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4"/>
      <c r="AX4" s="4"/>
      <c r="AY4" s="4"/>
      <c r="AZ4" s="4"/>
      <c r="BA4" s="4"/>
      <c r="BB4" s="4"/>
      <c r="BC4" s="4"/>
      <c r="BD4" s="4"/>
      <c r="BE4" s="4"/>
      <c r="BF4" s="29"/>
    </row>
    <row r="5" spans="1:61" ht="23.25" customHeight="1">
      <c r="A5" s="92"/>
      <c r="B5" s="93"/>
      <c r="C5" s="93"/>
      <c r="D5" s="93"/>
      <c r="E5" s="93"/>
      <c r="F5" s="93"/>
      <c r="G5" s="93"/>
      <c r="H5" s="93"/>
      <c r="I5" s="93"/>
      <c r="J5" s="93"/>
      <c r="K5" s="93"/>
      <c r="L5" s="93"/>
      <c r="M5" s="93"/>
      <c r="N5" s="93"/>
      <c r="O5" s="93"/>
      <c r="P5" s="93"/>
      <c r="Q5" s="5"/>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4"/>
      <c r="AX5" s="4"/>
      <c r="AY5" s="4"/>
      <c r="AZ5" s="4"/>
      <c r="BA5" s="4"/>
      <c r="BB5" s="4"/>
      <c r="BC5" s="4"/>
      <c r="BD5" s="4"/>
      <c r="BE5" s="4"/>
      <c r="BF5" s="29"/>
    </row>
    <row r="6" spans="1:61" ht="56.25" customHeight="1">
      <c r="A6" s="94"/>
      <c r="B6" s="95"/>
      <c r="C6" s="95"/>
      <c r="D6" s="95"/>
      <c r="E6" s="95"/>
      <c r="F6" s="95"/>
      <c r="G6" s="95"/>
      <c r="H6" s="95"/>
      <c r="I6" s="95"/>
      <c r="J6" s="95"/>
      <c r="K6" s="95"/>
      <c r="L6" s="95"/>
      <c r="M6" s="95"/>
      <c r="N6" s="95"/>
      <c r="O6" s="95"/>
      <c r="P6" s="95"/>
      <c r="Q6" s="7"/>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40"/>
      <c r="AX6" s="40"/>
      <c r="AY6" s="40"/>
      <c r="AZ6" s="40"/>
      <c r="BA6" s="40"/>
      <c r="BB6" s="40"/>
      <c r="BC6" s="40"/>
      <c r="BD6" s="40"/>
      <c r="BE6" s="4"/>
      <c r="BF6" s="30"/>
    </row>
    <row r="7" spans="1:61" s="9" customFormat="1" ht="40.5" customHeight="1">
      <c r="A7" s="61" t="s">
        <v>6</v>
      </c>
      <c r="B7" s="61" t="s">
        <v>7</v>
      </c>
      <c r="C7" s="61">
        <v>2000</v>
      </c>
      <c r="D7" s="61">
        <v>2001</v>
      </c>
      <c r="E7" s="61">
        <v>2002</v>
      </c>
      <c r="F7" s="61">
        <v>2003</v>
      </c>
      <c r="G7" s="61">
        <v>2004</v>
      </c>
      <c r="H7" s="61">
        <v>2005</v>
      </c>
      <c r="I7" s="61">
        <v>2006</v>
      </c>
      <c r="J7" s="61">
        <v>2007</v>
      </c>
      <c r="K7" s="61">
        <v>2008</v>
      </c>
      <c r="L7" s="61">
        <v>2009</v>
      </c>
      <c r="M7" s="61">
        <v>2010</v>
      </c>
      <c r="N7" s="61">
        <v>2011</v>
      </c>
      <c r="O7" s="61">
        <v>2012</v>
      </c>
      <c r="P7" s="61">
        <v>2013</v>
      </c>
      <c r="Q7" s="61" t="s">
        <v>8</v>
      </c>
      <c r="R7" s="61" t="s">
        <v>10</v>
      </c>
      <c r="S7" s="61" t="s">
        <v>11</v>
      </c>
      <c r="T7" s="61" t="s">
        <v>12</v>
      </c>
      <c r="U7" s="61" t="s">
        <v>14</v>
      </c>
      <c r="V7" s="61" t="s">
        <v>15</v>
      </c>
      <c r="W7" s="61" t="s">
        <v>16</v>
      </c>
      <c r="X7" s="61" t="s">
        <v>17</v>
      </c>
      <c r="Y7" s="62" t="s">
        <v>21</v>
      </c>
      <c r="Z7" s="63" t="s">
        <v>20</v>
      </c>
      <c r="AA7" s="63" t="s">
        <v>19</v>
      </c>
      <c r="AB7" s="63" t="s">
        <v>18</v>
      </c>
      <c r="AC7" s="63" t="s">
        <v>22</v>
      </c>
      <c r="AD7" s="63" t="s">
        <v>24</v>
      </c>
      <c r="AE7" s="63" t="s">
        <v>25</v>
      </c>
      <c r="AF7" s="63" t="s">
        <v>26</v>
      </c>
      <c r="AG7" s="63" t="s">
        <v>27</v>
      </c>
      <c r="AH7" s="63" t="s">
        <v>28</v>
      </c>
      <c r="AI7" s="63" t="s">
        <v>29</v>
      </c>
      <c r="AJ7" s="63" t="s">
        <v>30</v>
      </c>
      <c r="AK7" s="63" t="s">
        <v>31</v>
      </c>
      <c r="AL7" s="63" t="s">
        <v>32</v>
      </c>
      <c r="AM7" s="63" t="s">
        <v>33</v>
      </c>
      <c r="AN7" s="63" t="s">
        <v>34</v>
      </c>
      <c r="AO7" s="63" t="s">
        <v>35</v>
      </c>
      <c r="AP7" s="63" t="s">
        <v>36</v>
      </c>
      <c r="AQ7" s="64" t="s">
        <v>37</v>
      </c>
      <c r="AR7" s="63" t="s">
        <v>39</v>
      </c>
      <c r="AS7" s="64" t="s">
        <v>42</v>
      </c>
      <c r="AT7" s="63" t="s">
        <v>43</v>
      </c>
      <c r="AU7" s="63" t="s">
        <v>41</v>
      </c>
      <c r="AV7" s="63" t="s">
        <v>44</v>
      </c>
      <c r="AW7" s="63" t="s">
        <v>46</v>
      </c>
      <c r="AX7" s="63" t="s">
        <v>47</v>
      </c>
      <c r="AY7" s="63" t="s">
        <v>48</v>
      </c>
      <c r="AZ7" s="63" t="s">
        <v>50</v>
      </c>
      <c r="BA7" s="63" t="s">
        <v>61</v>
      </c>
      <c r="BB7" s="63" t="s">
        <v>60</v>
      </c>
      <c r="BC7" s="63" t="s">
        <v>59</v>
      </c>
      <c r="BD7" s="63" t="s">
        <v>51</v>
      </c>
      <c r="BE7" s="82" t="s">
        <v>63</v>
      </c>
      <c r="BF7" s="83" t="s">
        <v>64</v>
      </c>
      <c r="BG7" s="83" t="s">
        <v>65</v>
      </c>
    </row>
    <row r="8" spans="1:61" ht="15">
      <c r="A8" s="96" t="s">
        <v>0</v>
      </c>
      <c r="B8" s="97"/>
      <c r="C8" s="97"/>
      <c r="D8" s="97"/>
      <c r="E8" s="97"/>
      <c r="F8" s="97"/>
      <c r="G8" s="97"/>
      <c r="H8" s="97"/>
      <c r="I8" s="97"/>
      <c r="J8" s="97"/>
      <c r="K8" s="97"/>
      <c r="L8" s="97"/>
      <c r="M8" s="97"/>
      <c r="N8" s="97"/>
      <c r="O8" s="97"/>
      <c r="P8" s="97"/>
      <c r="Q8" s="97"/>
      <c r="R8" s="97"/>
      <c r="S8" s="97"/>
      <c r="T8" s="97"/>
      <c r="U8" s="97"/>
      <c r="V8" s="97"/>
      <c r="W8" s="97"/>
      <c r="X8" s="97"/>
      <c r="Y8" s="97"/>
      <c r="Z8" s="97"/>
      <c r="AA8" s="97"/>
      <c r="AB8" s="97"/>
      <c r="AC8" s="97"/>
      <c r="AD8" s="97"/>
      <c r="AE8" s="97"/>
      <c r="AF8" s="97"/>
      <c r="AG8" s="97"/>
      <c r="AH8" s="97"/>
      <c r="AI8" s="97"/>
      <c r="AJ8" s="97"/>
      <c r="AK8" s="97"/>
      <c r="AL8" s="97"/>
      <c r="AM8" s="97"/>
      <c r="AN8" s="97"/>
      <c r="AO8" s="97"/>
      <c r="AP8" s="97"/>
      <c r="AQ8" s="97"/>
      <c r="AR8" s="97"/>
      <c r="AS8" s="97"/>
      <c r="AT8" s="97"/>
      <c r="AU8" s="97"/>
      <c r="AV8" s="97"/>
      <c r="AW8" s="97"/>
      <c r="AX8" s="97"/>
      <c r="AY8" s="97"/>
      <c r="AZ8" s="97"/>
      <c r="BA8" s="97"/>
      <c r="BB8" s="97"/>
      <c r="BC8" s="98"/>
      <c r="BD8" s="65"/>
      <c r="BE8" s="65"/>
    </row>
    <row r="9" spans="1:61" ht="15">
      <c r="A9" s="99" t="s">
        <v>2</v>
      </c>
      <c r="B9" s="100"/>
      <c r="C9" s="100"/>
      <c r="D9" s="100"/>
      <c r="E9" s="100"/>
      <c r="F9" s="100"/>
      <c r="G9" s="100"/>
      <c r="H9" s="100"/>
      <c r="I9" s="100"/>
      <c r="J9" s="100"/>
      <c r="K9" s="100"/>
      <c r="L9" s="100"/>
      <c r="M9" s="100"/>
      <c r="N9" s="100"/>
      <c r="O9" s="100"/>
      <c r="P9" s="100"/>
      <c r="Q9" s="100"/>
      <c r="R9" s="100"/>
      <c r="S9" s="100"/>
      <c r="T9" s="100"/>
      <c r="U9" s="100"/>
      <c r="V9" s="100"/>
      <c r="W9" s="100"/>
      <c r="X9" s="100"/>
      <c r="Y9" s="100"/>
      <c r="Z9" s="100"/>
      <c r="AA9" s="100"/>
      <c r="AB9" s="100"/>
      <c r="AC9" s="100"/>
      <c r="AD9" s="100"/>
      <c r="AE9" s="100"/>
      <c r="AF9" s="100"/>
      <c r="AG9" s="100"/>
      <c r="AH9" s="100"/>
      <c r="AI9" s="100"/>
      <c r="AJ9" s="100"/>
      <c r="AK9" s="100"/>
      <c r="AL9" s="100"/>
      <c r="AM9" s="100"/>
      <c r="AN9" s="100"/>
      <c r="AO9" s="100"/>
      <c r="AP9" s="100"/>
      <c r="AQ9" s="100"/>
      <c r="AR9" s="100"/>
      <c r="AS9" s="100"/>
      <c r="AT9" s="100"/>
      <c r="AU9" s="100"/>
      <c r="AV9" s="100"/>
      <c r="AW9" s="100"/>
      <c r="AX9" s="100"/>
      <c r="AY9" s="101"/>
      <c r="AZ9" s="101"/>
      <c r="BA9" s="101"/>
      <c r="BB9" s="101"/>
      <c r="BC9" s="102"/>
      <c r="BD9" s="65"/>
      <c r="BE9" s="65"/>
    </row>
    <row r="10" spans="1:61">
      <c r="A10" s="66" t="s">
        <v>3</v>
      </c>
      <c r="B10" s="67" t="s">
        <v>1</v>
      </c>
      <c r="C10" s="10">
        <v>1218700</v>
      </c>
      <c r="D10" s="10">
        <v>1452706</v>
      </c>
      <c r="E10" s="10">
        <v>1670342</v>
      </c>
      <c r="F10" s="10">
        <v>1868247.8</v>
      </c>
      <c r="G10" s="10">
        <v>2143924.4</v>
      </c>
      <c r="H10" s="10">
        <v>2226739.35</v>
      </c>
      <c r="I10" s="10">
        <v>2587045.2763560005</v>
      </c>
      <c r="J10" s="10">
        <v>3046081.805284</v>
      </c>
      <c r="K10" s="10">
        <v>3593358.7341149994</v>
      </c>
      <c r="L10" s="10">
        <v>4165818.3662814149</v>
      </c>
      <c r="M10" s="10">
        <v>4594641.913346041</v>
      </c>
      <c r="N10" s="10">
        <v>5137761.8046212848</v>
      </c>
      <c r="O10" s="10">
        <v>6082950.0385829397</v>
      </c>
      <c r="P10" s="10">
        <v>6889212.119348268</v>
      </c>
      <c r="Q10" s="68">
        <v>7181557.4178096652</v>
      </c>
      <c r="R10" s="10">
        <f>+R11+R15</f>
        <v>7341281.5196021087</v>
      </c>
      <c r="S10" s="10">
        <f>+S11+S15</f>
        <v>7368852.1705460502</v>
      </c>
      <c r="T10" s="10">
        <v>7486861.6693444755</v>
      </c>
      <c r="U10" s="10">
        <v>7658101.4910391932</v>
      </c>
      <c r="V10" s="10">
        <f>+V11+V15</f>
        <v>7937459.1300250199</v>
      </c>
      <c r="W10" s="10">
        <v>8276351</v>
      </c>
      <c r="X10" s="10">
        <v>8599190.1671878994</v>
      </c>
      <c r="Y10" s="11">
        <v>8777399.0682975426</v>
      </c>
      <c r="Z10" s="12">
        <v>9061642.167431809</v>
      </c>
      <c r="AA10" s="12">
        <v>9401398.5266412478</v>
      </c>
      <c r="AB10" s="12">
        <v>9478869.1617521532</v>
      </c>
      <c r="AC10" s="12">
        <v>9736192.7217048667</v>
      </c>
      <c r="AD10" s="12">
        <v>10163867.626955196</v>
      </c>
      <c r="AE10" s="12">
        <v>10269139.819763016</v>
      </c>
      <c r="AF10" s="12">
        <v>10382832.421699088</v>
      </c>
      <c r="AG10" s="12">
        <v>10654098.311809832</v>
      </c>
      <c r="AH10" s="12">
        <v>10994448.361824725</v>
      </c>
      <c r="AI10" s="12">
        <v>11271388.758533692</v>
      </c>
      <c r="AJ10" s="12">
        <v>12030547.657650802</v>
      </c>
      <c r="AK10" s="12">
        <v>12327977.61365756</v>
      </c>
      <c r="AL10" s="12">
        <v>12656505.02039711</v>
      </c>
      <c r="AM10" s="12">
        <v>12931448.497188</v>
      </c>
      <c r="AN10" s="12">
        <v>13031543.025028039</v>
      </c>
      <c r="AO10" s="12">
        <v>13769421.957013812</v>
      </c>
      <c r="AP10" s="12">
        <v>14052219.699435171</v>
      </c>
      <c r="AQ10" s="24">
        <v>14469104.21945427</v>
      </c>
      <c r="AR10" s="12">
        <v>15117246.97649939</v>
      </c>
      <c r="AS10" s="24">
        <v>16053803.691596862</v>
      </c>
      <c r="AT10" s="31">
        <v>16564520.439541858</v>
      </c>
      <c r="AU10" s="31">
        <v>17051736.558986902</v>
      </c>
      <c r="AV10" s="56">
        <v>17614181.182496071</v>
      </c>
      <c r="AW10" s="31">
        <v>21696643.985769548</v>
      </c>
      <c r="AX10" s="41">
        <v>24264399.393576205</v>
      </c>
      <c r="AY10" s="45">
        <v>24945904.698876716</v>
      </c>
      <c r="AZ10" s="53">
        <v>27492030.847725835</v>
      </c>
      <c r="BA10" s="53">
        <v>27049786.901240114</v>
      </c>
      <c r="BB10" s="79">
        <v>26916226.533895917</v>
      </c>
      <c r="BC10" s="53">
        <v>28020009.952112161</v>
      </c>
      <c r="BD10" s="53">
        <v>28695948.557840049</v>
      </c>
      <c r="BE10" s="84">
        <v>27901837.448383275</v>
      </c>
      <c r="BF10" s="84">
        <v>28344603.355539311</v>
      </c>
      <c r="BG10" s="84">
        <v>28574653.18485656</v>
      </c>
    </row>
    <row r="11" spans="1:61">
      <c r="A11" s="69" t="s">
        <v>4</v>
      </c>
      <c r="B11" s="70" t="s">
        <v>1</v>
      </c>
      <c r="C11" s="10">
        <v>676660</v>
      </c>
      <c r="D11" s="10">
        <v>815965</v>
      </c>
      <c r="E11" s="10">
        <v>948386</v>
      </c>
      <c r="F11" s="10">
        <v>1024366</v>
      </c>
      <c r="G11" s="10">
        <v>1147786.2</v>
      </c>
      <c r="H11" s="10">
        <v>1270118.8500000001</v>
      </c>
      <c r="I11" s="10">
        <v>1483626.8315620001</v>
      </c>
      <c r="J11" s="10">
        <v>1719595.162665</v>
      </c>
      <c r="K11" s="10">
        <v>2144624.6208729995</v>
      </c>
      <c r="L11" s="10">
        <v>2405351.5026377151</v>
      </c>
      <c r="M11" s="10">
        <v>2570058.8906803411</v>
      </c>
      <c r="N11" s="10">
        <v>2808481.8468727525</v>
      </c>
      <c r="O11" s="10">
        <v>3315650.7536319396</v>
      </c>
      <c r="P11" s="10">
        <v>3928788.3207364045</v>
      </c>
      <c r="Q11" s="68">
        <v>4010253.0053123352</v>
      </c>
      <c r="R11" s="10">
        <v>4068561.6822699085</v>
      </c>
      <c r="S11" s="68">
        <v>4185952.2068197504</v>
      </c>
      <c r="T11" s="68">
        <v>4373745.9030814758</v>
      </c>
      <c r="U11" s="68">
        <v>4588734.9630931932</v>
      </c>
      <c r="V11" s="68">
        <v>4755708.0757086454</v>
      </c>
      <c r="W11" s="68">
        <v>5010427</v>
      </c>
      <c r="X11" s="68">
        <v>5055159.3657270614</v>
      </c>
      <c r="Y11" s="71">
        <v>5272289.3779245438</v>
      </c>
      <c r="Z11" s="72">
        <v>5390570.4033818096</v>
      </c>
      <c r="AA11" s="72">
        <v>5331706.7184552476</v>
      </c>
      <c r="AB11" s="72">
        <v>5433073.2443964239</v>
      </c>
      <c r="AC11" s="72">
        <v>5659540.428622867</v>
      </c>
      <c r="AD11" s="72">
        <v>5666487.8834601948</v>
      </c>
      <c r="AE11" s="72">
        <v>5630869.6906866049</v>
      </c>
      <c r="AF11" s="72">
        <v>5664214.8837290881</v>
      </c>
      <c r="AG11" s="72">
        <v>5770908.0502468329</v>
      </c>
      <c r="AH11" s="72">
        <v>5791845.2144807242</v>
      </c>
      <c r="AI11" s="72">
        <v>5802289.4305486921</v>
      </c>
      <c r="AJ11" s="72">
        <v>6071000.6512638014</v>
      </c>
      <c r="AK11" s="72">
        <v>6297424.8502525613</v>
      </c>
      <c r="AL11" s="72">
        <v>6416950.2872291096</v>
      </c>
      <c r="AM11" s="72">
        <v>6585658.280137999</v>
      </c>
      <c r="AN11" s="72">
        <v>6830260.4910450401</v>
      </c>
      <c r="AO11" s="72">
        <v>7123108.6943148104</v>
      </c>
      <c r="AP11" s="72">
        <v>7530782.7765861703</v>
      </c>
      <c r="AQ11" s="73">
        <v>7940278.1315252706</v>
      </c>
      <c r="AR11" s="72">
        <v>9065067.9175707903</v>
      </c>
      <c r="AS11" s="73">
        <v>9636412.0326680616</v>
      </c>
      <c r="AT11" s="32">
        <v>9931739.4868680574</v>
      </c>
      <c r="AU11" s="32">
        <v>10598498.918256503</v>
      </c>
      <c r="AV11" s="57">
        <v>11097223.307037473</v>
      </c>
      <c r="AW11" s="32">
        <v>12150039.22869955</v>
      </c>
      <c r="AX11" s="42">
        <v>12738541.481800215</v>
      </c>
      <c r="AY11" s="46">
        <v>13345597.045699513</v>
      </c>
      <c r="AZ11" s="54">
        <v>15033876.236865476</v>
      </c>
      <c r="BA11" s="54">
        <v>15616500.833432864</v>
      </c>
      <c r="BB11" s="80">
        <v>15961411.006449915</v>
      </c>
      <c r="BC11" s="54">
        <v>16617629.16028974</v>
      </c>
      <c r="BD11" s="54">
        <v>17051854.26475865</v>
      </c>
      <c r="BE11" s="85">
        <v>17118776.410158373</v>
      </c>
      <c r="BF11" s="85">
        <v>17336369.992183812</v>
      </c>
      <c r="BG11" s="85">
        <v>17595054.037791058</v>
      </c>
    </row>
    <row r="12" spans="1:61">
      <c r="A12" s="74" t="s">
        <v>5</v>
      </c>
      <c r="B12" s="70" t="s">
        <v>1</v>
      </c>
      <c r="C12" s="10">
        <v>208017</v>
      </c>
      <c r="D12" s="10">
        <v>278624</v>
      </c>
      <c r="E12" s="10">
        <v>259205</v>
      </c>
      <c r="F12" s="10">
        <v>249621</v>
      </c>
      <c r="G12" s="10">
        <v>269789</v>
      </c>
      <c r="H12" s="10">
        <v>262153</v>
      </c>
      <c r="I12" s="10">
        <v>313218</v>
      </c>
      <c r="J12" s="10">
        <v>363199.17499999999</v>
      </c>
      <c r="K12" s="10">
        <v>505467.83499999996</v>
      </c>
      <c r="L12" s="10">
        <v>560645.86200000008</v>
      </c>
      <c r="M12" s="10">
        <v>619548.72500000009</v>
      </c>
      <c r="N12" s="10">
        <v>698190.03393299994</v>
      </c>
      <c r="O12" s="10">
        <v>813272.20428900002</v>
      </c>
      <c r="P12" s="10">
        <v>909155.93339513638</v>
      </c>
      <c r="Q12" s="14">
        <v>983387.08210467082</v>
      </c>
      <c r="R12" s="10">
        <v>908598.12005280005</v>
      </c>
      <c r="S12" s="14">
        <v>886044.08829969994</v>
      </c>
      <c r="T12" s="14">
        <v>941162.32983199996</v>
      </c>
      <c r="U12" s="14">
        <v>1107163.6285870001</v>
      </c>
      <c r="V12" s="14">
        <v>1047309.5675956251</v>
      </c>
      <c r="W12" s="14">
        <v>1149312</v>
      </c>
      <c r="X12" s="14">
        <v>913291.43579134136</v>
      </c>
      <c r="Y12" s="15">
        <v>967532.15169910004</v>
      </c>
      <c r="Z12" s="10">
        <v>1014588.5502823101</v>
      </c>
      <c r="AA12" s="10">
        <v>980352.35527782002</v>
      </c>
      <c r="AB12" s="10">
        <v>968395.78244411992</v>
      </c>
      <c r="AC12" s="10">
        <v>1095574.7217916399</v>
      </c>
      <c r="AD12" s="10">
        <v>1098316.2722274</v>
      </c>
      <c r="AE12" s="10">
        <v>1094161.5936191601</v>
      </c>
      <c r="AF12" s="10">
        <v>1031181.4208402</v>
      </c>
      <c r="AG12" s="10">
        <v>1131234.2529133002</v>
      </c>
      <c r="AH12" s="10">
        <v>1138449.6249850602</v>
      </c>
      <c r="AI12" s="10">
        <v>1091294.164200773</v>
      </c>
      <c r="AJ12" s="10">
        <v>1134553.2088933501</v>
      </c>
      <c r="AK12" s="10">
        <v>1276008.68870711</v>
      </c>
      <c r="AL12" s="10">
        <v>1203494.4547156598</v>
      </c>
      <c r="AM12" s="10">
        <v>1279452.2394185499</v>
      </c>
      <c r="AN12" s="10">
        <v>1270373.8710085901</v>
      </c>
      <c r="AO12" s="10">
        <v>1480932.9653483601</v>
      </c>
      <c r="AP12" s="10">
        <v>1773844.6772297202</v>
      </c>
      <c r="AQ12" s="11">
        <v>1909403.8915468198</v>
      </c>
      <c r="AR12" s="10">
        <v>2197594.4389849398</v>
      </c>
      <c r="AS12" s="11">
        <v>2522530.8449514098</v>
      </c>
      <c r="AT12" s="32">
        <v>2702595.2099053599</v>
      </c>
      <c r="AU12" s="32">
        <v>3125582.0074581401</v>
      </c>
      <c r="AV12" s="57">
        <v>3139793.6951436205</v>
      </c>
      <c r="AW12" s="32">
        <v>3229869.2546284301</v>
      </c>
      <c r="AX12" s="42">
        <v>3355209.7884594295</v>
      </c>
      <c r="AY12" s="46">
        <v>3772122.9770700303</v>
      </c>
      <c r="AZ12" s="54">
        <v>4267724.4021546608</v>
      </c>
      <c r="BA12" s="54">
        <v>4738826.6532737408</v>
      </c>
      <c r="BB12" s="80">
        <v>5289285.1358227208</v>
      </c>
      <c r="BC12" s="54">
        <v>3277000.1836002003</v>
      </c>
      <c r="BD12" s="54">
        <v>3616227.2541659502</v>
      </c>
      <c r="BE12" s="85">
        <v>3339998.7284779102</v>
      </c>
      <c r="BF12" s="85">
        <v>3223338.5795930997</v>
      </c>
      <c r="BG12" s="85">
        <v>3150379.9187050802</v>
      </c>
    </row>
    <row r="13" spans="1:61">
      <c r="A13" s="74" t="s">
        <v>13</v>
      </c>
      <c r="B13" s="70" t="s">
        <v>1</v>
      </c>
      <c r="C13" s="10">
        <v>468643</v>
      </c>
      <c r="D13" s="10">
        <v>537341</v>
      </c>
      <c r="E13" s="10">
        <v>689181</v>
      </c>
      <c r="F13" s="10">
        <v>774745</v>
      </c>
      <c r="G13" s="10">
        <v>877997.2</v>
      </c>
      <c r="H13" s="10">
        <v>1007965.8500000001</v>
      </c>
      <c r="I13" s="10">
        <v>1170408.8315620001</v>
      </c>
      <c r="J13" s="10">
        <v>1356395.9876649999</v>
      </c>
      <c r="K13" s="10">
        <v>1639156.7858729996</v>
      </c>
      <c r="L13" s="10">
        <v>1844705.6406377149</v>
      </c>
      <c r="M13" s="10">
        <v>1950510.165680341</v>
      </c>
      <c r="N13" s="10">
        <v>2110291.8129397528</v>
      </c>
      <c r="O13" s="10">
        <v>2502378.5493429396</v>
      </c>
      <c r="P13" s="10">
        <v>3019632.3873412684</v>
      </c>
      <c r="Q13" s="14">
        <v>3026865.9232076644</v>
      </c>
      <c r="R13" s="10">
        <v>3159963.5622171084</v>
      </c>
      <c r="S13" s="14">
        <v>3299908.1185200503</v>
      </c>
      <c r="T13" s="14">
        <v>3432583.573249476</v>
      </c>
      <c r="U13" s="14">
        <v>3481571.3345061932</v>
      </c>
      <c r="V13" s="14">
        <v>3708398.5081130201</v>
      </c>
      <c r="W13" s="14">
        <v>3861114.5261609368</v>
      </c>
      <c r="X13" s="14">
        <v>4141867.9299357198</v>
      </c>
      <c r="Y13" s="10">
        <f>+Y11-Y12</f>
        <v>4304757.2262254441</v>
      </c>
      <c r="Z13" s="10">
        <f t="shared" ref="Z13:AA13" si="0">+Z11-Z12</f>
        <v>4375981.8530994998</v>
      </c>
      <c r="AA13" s="10">
        <f t="shared" si="0"/>
        <v>4351354.363177428</v>
      </c>
      <c r="AB13" s="10">
        <v>4464677.4619523045</v>
      </c>
      <c r="AC13" s="10">
        <v>4563965.7068312271</v>
      </c>
      <c r="AD13" s="10">
        <v>4568171.6112327948</v>
      </c>
      <c r="AE13" s="10">
        <f>+AE11-AE12</f>
        <v>4536708.0970674446</v>
      </c>
      <c r="AF13" s="10">
        <v>4633033.4628888881</v>
      </c>
      <c r="AG13" s="10">
        <v>4639673.7973335329</v>
      </c>
      <c r="AH13" s="10">
        <f>+AH11-AH12</f>
        <v>4653395.5894956645</v>
      </c>
      <c r="AI13" s="10">
        <v>4710995.2663479187</v>
      </c>
      <c r="AJ13" s="10">
        <v>4936447.4423704511</v>
      </c>
      <c r="AK13" s="10">
        <v>5021416.1615454508</v>
      </c>
      <c r="AL13" s="10">
        <v>5213455.8325134497</v>
      </c>
      <c r="AM13" s="10">
        <v>5306206.0407194495</v>
      </c>
      <c r="AN13" s="10">
        <v>5559886.6200364502</v>
      </c>
      <c r="AO13" s="10">
        <v>5642175.7289664503</v>
      </c>
      <c r="AP13" s="10">
        <f>+AP11-AP12</f>
        <v>5756938.0993564501</v>
      </c>
      <c r="AQ13" s="11">
        <f>+AQ11-AQ12</f>
        <v>6030874.2399784513</v>
      </c>
      <c r="AR13" s="10">
        <f>+AR11-AR12</f>
        <v>6867473.4785858504</v>
      </c>
      <c r="AS13" s="11">
        <v>7113881.1877166508</v>
      </c>
      <c r="AT13" s="32">
        <v>7229144.2769626966</v>
      </c>
      <c r="AU13" s="32">
        <v>7472916.9107983625</v>
      </c>
      <c r="AV13" s="57">
        <v>7957429.6118938513</v>
      </c>
      <c r="AW13" s="32">
        <v>8920169.9740711208</v>
      </c>
      <c r="AX13" s="42">
        <v>9383331.6933407858</v>
      </c>
      <c r="AY13" s="46">
        <v>9573474.0686294828</v>
      </c>
      <c r="AZ13" s="54">
        <v>9882058.4482333567</v>
      </c>
      <c r="BA13" s="54">
        <v>10080805.124339549</v>
      </c>
      <c r="BB13" s="54">
        <v>9920192.4054352865</v>
      </c>
      <c r="BC13" s="54">
        <v>12550669.586319786</v>
      </c>
      <c r="BD13" s="54">
        <v>12646944.662940601</v>
      </c>
      <c r="BE13" s="85">
        <v>13045461.283661099</v>
      </c>
      <c r="BF13" s="85">
        <v>13368702.986347502</v>
      </c>
      <c r="BG13" s="85">
        <v>13715806.5531995</v>
      </c>
    </row>
    <row r="14" spans="1:61">
      <c r="A14" s="74" t="s">
        <v>54</v>
      </c>
      <c r="B14" s="70" t="s">
        <v>1</v>
      </c>
      <c r="C14" s="10"/>
      <c r="D14" s="10"/>
      <c r="E14" s="10"/>
      <c r="F14" s="10"/>
      <c r="G14" s="10"/>
      <c r="H14" s="10"/>
      <c r="I14" s="10"/>
      <c r="J14" s="10"/>
      <c r="K14" s="10"/>
      <c r="L14" s="10"/>
      <c r="M14" s="10"/>
      <c r="N14" s="10"/>
      <c r="O14" s="10"/>
      <c r="P14" s="10"/>
      <c r="Q14" s="14"/>
      <c r="R14" s="10"/>
      <c r="S14" s="14"/>
      <c r="T14" s="14"/>
      <c r="U14" s="14"/>
      <c r="V14" s="14"/>
      <c r="W14" s="14"/>
      <c r="X14" s="14"/>
      <c r="Y14" s="15"/>
      <c r="Z14" s="10"/>
      <c r="AA14" s="10"/>
      <c r="AB14" s="10"/>
      <c r="AC14" s="10"/>
      <c r="AD14" s="10"/>
      <c r="AE14" s="10"/>
      <c r="AF14" s="10"/>
      <c r="AG14" s="10"/>
      <c r="AH14" s="10"/>
      <c r="AI14" s="10"/>
      <c r="AJ14" s="10"/>
      <c r="AK14" s="16" t="s">
        <v>40</v>
      </c>
      <c r="AL14" s="16" t="s">
        <v>40</v>
      </c>
      <c r="AM14" s="16" t="s">
        <v>40</v>
      </c>
      <c r="AN14" s="16" t="s">
        <v>40</v>
      </c>
      <c r="AO14" s="16" t="s">
        <v>40</v>
      </c>
      <c r="AP14" s="16" t="s">
        <v>40</v>
      </c>
      <c r="AQ14" s="49" t="s">
        <v>40</v>
      </c>
      <c r="AR14" s="16" t="s">
        <v>40</v>
      </c>
      <c r="AS14" s="49" t="s">
        <v>40</v>
      </c>
      <c r="AT14" s="50" t="s">
        <v>40</v>
      </c>
      <c r="AU14" s="50" t="s">
        <v>40</v>
      </c>
      <c r="AV14" s="58" t="s">
        <v>40</v>
      </c>
      <c r="AW14" s="50" t="s">
        <v>40</v>
      </c>
      <c r="AX14" s="51" t="s">
        <v>40</v>
      </c>
      <c r="AY14" s="52" t="s">
        <v>40</v>
      </c>
      <c r="AZ14" s="54">
        <v>884093.4</v>
      </c>
      <c r="BA14" s="54">
        <v>796869.05581957498</v>
      </c>
      <c r="BB14" s="54">
        <v>751933.46519190795</v>
      </c>
      <c r="BC14" s="54">
        <v>789959.39036975417</v>
      </c>
      <c r="BD14" s="54">
        <v>788682.34765209991</v>
      </c>
      <c r="BE14" s="85">
        <v>733316.39801936375</v>
      </c>
      <c r="BF14" s="85">
        <v>744328.42624320847</v>
      </c>
      <c r="BG14" s="85">
        <v>728867.56588647945</v>
      </c>
    </row>
    <row r="15" spans="1:61">
      <c r="A15" s="69" t="s">
        <v>57</v>
      </c>
      <c r="B15" s="70" t="s">
        <v>1</v>
      </c>
      <c r="C15" s="10">
        <v>542040</v>
      </c>
      <c r="D15" s="10">
        <v>636741</v>
      </c>
      <c r="E15" s="10">
        <v>721956</v>
      </c>
      <c r="F15" s="10">
        <v>843881.8</v>
      </c>
      <c r="G15" s="10">
        <v>996138.2</v>
      </c>
      <c r="H15" s="10">
        <v>956620.5</v>
      </c>
      <c r="I15" s="10">
        <v>1103418.4447940004</v>
      </c>
      <c r="J15" s="10">
        <v>1326486.642619</v>
      </c>
      <c r="K15" s="10">
        <v>1448734.1132419999</v>
      </c>
      <c r="L15" s="10">
        <v>1760466.8636436998</v>
      </c>
      <c r="M15" s="10">
        <v>2024583.0226656999</v>
      </c>
      <c r="N15" s="10">
        <v>2329279.9577485323</v>
      </c>
      <c r="O15" s="10">
        <v>2767299.284951</v>
      </c>
      <c r="P15" s="10">
        <v>2960423.7986118635</v>
      </c>
      <c r="Q15" s="68">
        <v>3171304.4124973295</v>
      </c>
      <c r="R15" s="10">
        <v>3272719.8373322003</v>
      </c>
      <c r="S15" s="68">
        <v>3182899.9637262998</v>
      </c>
      <c r="T15" s="68">
        <v>3113115.7662629997</v>
      </c>
      <c r="U15" s="68">
        <v>3069366.527946</v>
      </c>
      <c r="V15" s="68">
        <v>3181751.0543163745</v>
      </c>
      <c r="W15" s="68">
        <v>3265923.9758623503</v>
      </c>
      <c r="X15" s="68">
        <v>3544030.8014608379</v>
      </c>
      <c r="Y15" s="71">
        <v>3505109.6903729998</v>
      </c>
      <c r="Z15" s="72">
        <v>3671071.7640499999</v>
      </c>
      <c r="AA15" s="72">
        <v>4069691.8081859997</v>
      </c>
      <c r="AB15" s="72">
        <v>4045795.9173557293</v>
      </c>
      <c r="AC15" s="72">
        <v>4076652.2930820002</v>
      </c>
      <c r="AD15" s="72">
        <v>4497379.7434950005</v>
      </c>
      <c r="AE15" s="10">
        <f>+AE10-AE11</f>
        <v>4638270.129076411</v>
      </c>
      <c r="AF15" s="10">
        <v>4718617.5379699999</v>
      </c>
      <c r="AG15" s="10">
        <v>4883190.2615629993</v>
      </c>
      <c r="AH15" s="10">
        <f>+AH10-AH11</f>
        <v>5202603.1473440006</v>
      </c>
      <c r="AI15" s="10">
        <v>5469099.3279849999</v>
      </c>
      <c r="AJ15" s="10">
        <v>5959547.0063870009</v>
      </c>
      <c r="AK15" s="10">
        <v>6030552.7634049989</v>
      </c>
      <c r="AL15" s="10">
        <v>6239554.7331680004</v>
      </c>
      <c r="AM15" s="10">
        <v>6345790.217050001</v>
      </c>
      <c r="AN15" s="10">
        <v>6201282.5339829996</v>
      </c>
      <c r="AO15" s="10">
        <v>6646313.2626990005</v>
      </c>
      <c r="AP15" s="10">
        <v>6521436.9228489995</v>
      </c>
      <c r="AQ15" s="11">
        <v>6528826.0879289992</v>
      </c>
      <c r="AR15" s="10">
        <v>6052179.0589285996</v>
      </c>
      <c r="AS15" s="11">
        <v>6417391.6589287994</v>
      </c>
      <c r="AT15" s="32">
        <v>6632780.9526738003</v>
      </c>
      <c r="AU15" s="32">
        <v>6453237.6407303996</v>
      </c>
      <c r="AV15" s="57">
        <v>6516957.8754586</v>
      </c>
      <c r="AW15" s="32">
        <v>9546604.7570699994</v>
      </c>
      <c r="AX15" s="42">
        <v>11525857.911775991</v>
      </c>
      <c r="AY15" s="46">
        <v>11600307.653177202</v>
      </c>
      <c r="AZ15" s="54">
        <v>12458154.610860359</v>
      </c>
      <c r="BA15" s="54">
        <v>11433286.06780725</v>
      </c>
      <c r="BB15" s="54">
        <v>10954815.527446</v>
      </c>
      <c r="BC15" s="54">
        <v>11402380.791822419</v>
      </c>
      <c r="BD15" s="54">
        <v>11644094.293081401</v>
      </c>
      <c r="BE15" s="85">
        <v>10783061.038224902</v>
      </c>
      <c r="BF15" s="85">
        <v>11008233.363355499</v>
      </c>
      <c r="BG15" s="85">
        <v>10979599.147065502</v>
      </c>
    </row>
    <row r="16" spans="1:61">
      <c r="A16" s="74" t="s">
        <v>5</v>
      </c>
      <c r="B16" s="70" t="s">
        <v>1</v>
      </c>
      <c r="C16" s="16" t="s">
        <v>9</v>
      </c>
      <c r="D16" s="16" t="s">
        <v>9</v>
      </c>
      <c r="E16" s="16" t="s">
        <v>9</v>
      </c>
      <c r="F16" s="16" t="s">
        <v>9</v>
      </c>
      <c r="G16" s="16" t="s">
        <v>9</v>
      </c>
      <c r="H16" s="16" t="s">
        <v>9</v>
      </c>
      <c r="I16" s="16" t="s">
        <v>9</v>
      </c>
      <c r="J16" s="16" t="s">
        <v>9</v>
      </c>
      <c r="K16" s="10">
        <v>6358.34</v>
      </c>
      <c r="L16" s="10">
        <v>40409.599999999999</v>
      </c>
      <c r="M16" s="10">
        <v>57317.1</v>
      </c>
      <c r="N16" s="10">
        <v>70122.856274999998</v>
      </c>
      <c r="O16" s="10">
        <v>80184.245014</v>
      </c>
      <c r="P16" s="10">
        <v>73915.594635000001</v>
      </c>
      <c r="Q16" s="68">
        <v>92236.648663</v>
      </c>
      <c r="R16" s="10">
        <v>83965.010289000013</v>
      </c>
      <c r="S16" s="68">
        <v>76348.114555000007</v>
      </c>
      <c r="T16" s="68">
        <v>55500.160572000001</v>
      </c>
      <c r="U16" s="68">
        <v>43614.759023999999</v>
      </c>
      <c r="V16" s="68">
        <v>30404.727391</v>
      </c>
      <c r="W16" s="68">
        <v>4181.6072839999997</v>
      </c>
      <c r="X16" s="68">
        <v>5045.3039520000002</v>
      </c>
      <c r="Y16" s="71">
        <v>2295.0291419999999</v>
      </c>
      <c r="Z16" s="72">
        <v>5608.076736</v>
      </c>
      <c r="AA16" s="72">
        <v>13374.260659</v>
      </c>
      <c r="AB16" s="72">
        <v>12815.628178999999</v>
      </c>
      <c r="AC16" s="72">
        <v>12707.707472</v>
      </c>
      <c r="AD16" s="72">
        <v>21482.701757999999</v>
      </c>
      <c r="AE16" s="72">
        <v>20682.471205000002</v>
      </c>
      <c r="AF16" s="72">
        <v>27551.818185</v>
      </c>
      <c r="AG16" s="72">
        <v>27102.72971</v>
      </c>
      <c r="AH16" s="72">
        <v>22398.551236000003</v>
      </c>
      <c r="AI16" s="72">
        <v>18367.956015999996</v>
      </c>
      <c r="AJ16" s="72">
        <v>11909.015133000001</v>
      </c>
      <c r="AK16" s="72">
        <v>12586.12853</v>
      </c>
      <c r="AL16" s="72">
        <v>12633.621093</v>
      </c>
      <c r="AM16" s="72">
        <v>12132.737126</v>
      </c>
      <c r="AN16" s="72">
        <v>23726.652664000001</v>
      </c>
      <c r="AO16" s="72">
        <v>10703.83</v>
      </c>
      <c r="AP16" s="72">
        <v>1671.963632</v>
      </c>
      <c r="AQ16" s="73">
        <v>1667.343055</v>
      </c>
      <c r="AR16" s="72">
        <v>670.393101</v>
      </c>
      <c r="AS16" s="73">
        <v>1190.1418430000001</v>
      </c>
      <c r="AT16" s="32">
        <v>547.79128000000003</v>
      </c>
      <c r="AU16" s="32">
        <v>62.168094000000004</v>
      </c>
      <c r="AV16" s="57">
        <v>203.767684</v>
      </c>
      <c r="AW16" s="32">
        <v>1266.0519240000001</v>
      </c>
      <c r="AX16" s="42">
        <v>2228.0892610000001</v>
      </c>
      <c r="AY16" s="46">
        <v>10747.226506999999</v>
      </c>
      <c r="AZ16" s="54">
        <v>12476.455024000001</v>
      </c>
      <c r="BA16" s="54">
        <v>61752.182863000002</v>
      </c>
      <c r="BB16" s="54">
        <v>173801.94588799999</v>
      </c>
      <c r="BC16" s="54">
        <v>129256.591803</v>
      </c>
      <c r="BD16" s="54">
        <v>75418.904443000007</v>
      </c>
      <c r="BE16" s="85">
        <v>32093.352416999998</v>
      </c>
      <c r="BF16" s="85">
        <v>11424.38762</v>
      </c>
      <c r="BG16" s="85">
        <v>2688.3188049999999</v>
      </c>
      <c r="BI16" s="36"/>
    </row>
    <row r="17" spans="1:61">
      <c r="A17" s="74" t="s">
        <v>13</v>
      </c>
      <c r="B17" s="70" t="s">
        <v>1</v>
      </c>
      <c r="C17" s="16" t="s">
        <v>9</v>
      </c>
      <c r="D17" s="16" t="s">
        <v>9</v>
      </c>
      <c r="E17" s="16" t="s">
        <v>9</v>
      </c>
      <c r="F17" s="16" t="s">
        <v>9</v>
      </c>
      <c r="G17" s="16" t="s">
        <v>9</v>
      </c>
      <c r="H17" s="16" t="s">
        <v>9</v>
      </c>
      <c r="I17" s="16" t="s">
        <v>9</v>
      </c>
      <c r="J17" s="16" t="s">
        <v>9</v>
      </c>
      <c r="K17" s="10">
        <v>1442375.7732419998</v>
      </c>
      <c r="L17" s="10">
        <v>1720057.2636436997</v>
      </c>
      <c r="M17" s="10">
        <v>1967265.9226656999</v>
      </c>
      <c r="N17" s="10">
        <v>2259157.1014735322</v>
      </c>
      <c r="O17" s="10">
        <v>2687115.0399369998</v>
      </c>
      <c r="P17" s="10">
        <v>2886508.2039768635</v>
      </c>
      <c r="Q17" s="10">
        <f t="shared" ref="Q17:U17" si="1">+Q15-Q16</f>
        <v>3079067.7638343293</v>
      </c>
      <c r="R17" s="10">
        <f t="shared" si="1"/>
        <v>3188754.8270432004</v>
      </c>
      <c r="S17" s="10">
        <f t="shared" si="1"/>
        <v>3106551.8491713</v>
      </c>
      <c r="T17" s="10">
        <v>3057615.6056909999</v>
      </c>
      <c r="U17" s="10">
        <f t="shared" si="1"/>
        <v>3025751.7689220002</v>
      </c>
      <c r="V17" s="10">
        <f t="shared" ref="V17:W17" si="2">+V15-V16</f>
        <v>3151346.3269253746</v>
      </c>
      <c r="W17" s="10">
        <f t="shared" si="2"/>
        <v>3261742.3685783502</v>
      </c>
      <c r="X17" s="10">
        <v>3538985.4975088378</v>
      </c>
      <c r="Y17" s="11">
        <f>+Y15-Y16</f>
        <v>3502814.661231</v>
      </c>
      <c r="Z17" s="10">
        <f>+Z15-Z16</f>
        <v>3665463.687314</v>
      </c>
      <c r="AA17" s="10">
        <f>+AA15-AA16</f>
        <v>4056317.5475269998</v>
      </c>
      <c r="AB17" s="10">
        <v>4032980.289176729</v>
      </c>
      <c r="AC17" s="10">
        <v>4063944.5856100004</v>
      </c>
      <c r="AD17" s="10">
        <v>4475897.0417370005</v>
      </c>
      <c r="AE17" s="10">
        <f>+AE15-AE16</f>
        <v>4617587.6578714112</v>
      </c>
      <c r="AF17" s="10">
        <v>4691065.7197850002</v>
      </c>
      <c r="AG17" s="10">
        <v>4856087.5318529997</v>
      </c>
      <c r="AH17" s="10">
        <f>+AH15-AH16</f>
        <v>5180204.5961080007</v>
      </c>
      <c r="AI17" s="10">
        <v>5450731.3719689995</v>
      </c>
      <c r="AJ17" s="10">
        <v>5947637.9912540009</v>
      </c>
      <c r="AK17" s="10">
        <f>+AK15-AK16</f>
        <v>6017966.6348749986</v>
      </c>
      <c r="AL17" s="10">
        <f t="shared" ref="AL17:AO17" si="3">+AL15-AL16</f>
        <v>6226921.1120750001</v>
      </c>
      <c r="AM17" s="10">
        <f t="shared" si="3"/>
        <v>6333657.4799240008</v>
      </c>
      <c r="AN17" s="10">
        <f t="shared" si="3"/>
        <v>6177555.8813189995</v>
      </c>
      <c r="AO17" s="10">
        <f t="shared" si="3"/>
        <v>6635609.4326990005</v>
      </c>
      <c r="AP17" s="10">
        <f t="shared" ref="AP17:AV17" si="4">+AP15-AP16</f>
        <v>6519764.9592169998</v>
      </c>
      <c r="AQ17" s="11">
        <f t="shared" si="4"/>
        <v>6527158.7448739996</v>
      </c>
      <c r="AR17" s="10">
        <f t="shared" si="4"/>
        <v>6051508.6658275994</v>
      </c>
      <c r="AS17" s="11">
        <f t="shared" si="4"/>
        <v>6416201.517085799</v>
      </c>
      <c r="AT17" s="32">
        <f t="shared" si="4"/>
        <v>6632233.1613938008</v>
      </c>
      <c r="AU17" s="32">
        <f t="shared" si="4"/>
        <v>6453175.4726363998</v>
      </c>
      <c r="AV17" s="57">
        <f t="shared" si="4"/>
        <v>6516754.1077746004</v>
      </c>
      <c r="AW17" s="32">
        <v>9545338.7051459998</v>
      </c>
      <c r="AX17" s="42">
        <v>11523629.822514992</v>
      </c>
      <c r="AY17" s="75">
        <f>AY15-AY16</f>
        <v>11589560.426670201</v>
      </c>
      <c r="AZ17" s="76">
        <f>AZ15-AZ16</f>
        <v>12445678.155836359</v>
      </c>
      <c r="BA17" s="76">
        <v>11371533.884944249</v>
      </c>
      <c r="BB17" s="54">
        <v>10781013.581558</v>
      </c>
      <c r="BC17" s="76">
        <f>BC15-BC16</f>
        <v>11273124.200019419</v>
      </c>
      <c r="BD17" s="76">
        <v>11568675.388638401</v>
      </c>
      <c r="BE17" s="86">
        <v>10750967.685807902</v>
      </c>
      <c r="BF17" s="86">
        <v>10996809.106190499</v>
      </c>
      <c r="BG17" s="86">
        <v>10976910.828260502</v>
      </c>
      <c r="BH17" s="36"/>
    </row>
    <row r="18" spans="1:61">
      <c r="A18" s="77" t="s">
        <v>58</v>
      </c>
      <c r="B18" s="78" t="s">
        <v>1</v>
      </c>
      <c r="C18" s="17" t="s">
        <v>9</v>
      </c>
      <c r="D18" s="17" t="s">
        <v>9</v>
      </c>
      <c r="E18" s="17" t="s">
        <v>9</v>
      </c>
      <c r="F18" s="17" t="s">
        <v>9</v>
      </c>
      <c r="G18" s="17" t="s">
        <v>9</v>
      </c>
      <c r="H18" s="17" t="s">
        <v>9</v>
      </c>
      <c r="I18" s="17" t="s">
        <v>9</v>
      </c>
      <c r="J18" s="17" t="s">
        <v>9</v>
      </c>
      <c r="K18" s="17" t="s">
        <v>9</v>
      </c>
      <c r="L18" s="18">
        <v>167073</v>
      </c>
      <c r="M18" s="18">
        <v>212097</v>
      </c>
      <c r="N18" s="18">
        <v>291449</v>
      </c>
      <c r="O18" s="18">
        <v>379190</v>
      </c>
      <c r="P18" s="18">
        <v>326826</v>
      </c>
      <c r="Q18" s="17" t="s">
        <v>9</v>
      </c>
      <c r="R18" s="17" t="s">
        <v>9</v>
      </c>
      <c r="S18" s="17" t="s">
        <v>9</v>
      </c>
      <c r="T18" s="17">
        <v>440329</v>
      </c>
      <c r="U18" s="17">
        <v>427229.12</v>
      </c>
      <c r="V18" s="17">
        <v>437139.22</v>
      </c>
      <c r="W18" s="17">
        <v>443541.48880799999</v>
      </c>
      <c r="X18" s="17">
        <v>382218.22</v>
      </c>
      <c r="Y18" s="19">
        <v>430768.82</v>
      </c>
      <c r="Z18" s="17">
        <v>423936.84</v>
      </c>
      <c r="AA18" s="17">
        <v>484792.694811781</v>
      </c>
      <c r="AB18" s="17">
        <v>497059.16</v>
      </c>
      <c r="AC18" s="17">
        <v>565462.75</v>
      </c>
      <c r="AD18" s="17">
        <v>639323.14</v>
      </c>
      <c r="AE18" s="17">
        <v>607970.7875310001</v>
      </c>
      <c r="AF18" s="17">
        <v>563741.93000000005</v>
      </c>
      <c r="AG18" s="20">
        <v>720494.29885551659</v>
      </c>
      <c r="AH18" s="20">
        <v>643027.14</v>
      </c>
      <c r="AI18" s="20">
        <v>686862.99526074994</v>
      </c>
      <c r="AJ18" s="20">
        <v>749759.77197806211</v>
      </c>
      <c r="AK18" s="20">
        <v>723108.20565880032</v>
      </c>
      <c r="AL18" s="20">
        <v>748215.07984327595</v>
      </c>
      <c r="AM18" s="20">
        <v>802291.66</v>
      </c>
      <c r="AN18" s="20">
        <v>778305.35</v>
      </c>
      <c r="AO18" s="20">
        <v>848920.48194928002</v>
      </c>
      <c r="AP18" s="20">
        <v>866300.75</v>
      </c>
      <c r="AQ18" s="25">
        <v>931503.09</v>
      </c>
      <c r="AR18" s="20">
        <v>986390.73326413881</v>
      </c>
      <c r="AS18" s="25">
        <v>1273182.5937055987</v>
      </c>
      <c r="AT18" s="34">
        <v>1054027.2</v>
      </c>
      <c r="AU18" s="34">
        <v>1334269.949195863</v>
      </c>
      <c r="AV18" s="59">
        <v>1506742.7954641066</v>
      </c>
      <c r="AW18" s="34">
        <v>2002723.8585145087</v>
      </c>
      <c r="AX18" s="43">
        <v>1983615.0327834864</v>
      </c>
      <c r="AY18" s="47">
        <v>2089326.4947153763</v>
      </c>
      <c r="AZ18" s="55">
        <v>1180700.6869928173</v>
      </c>
      <c r="BA18" s="55">
        <v>1084902.6967398792</v>
      </c>
      <c r="BB18" s="55">
        <v>1023562.2800499999</v>
      </c>
      <c r="BC18" s="55">
        <v>1050481.9532599999</v>
      </c>
      <c r="BD18" s="55">
        <v>1931317.1141559999</v>
      </c>
      <c r="BE18" s="87">
        <v>1692219.1</v>
      </c>
      <c r="BF18" s="87">
        <v>1646260.4959393162</v>
      </c>
      <c r="BG18" s="88">
        <v>1565029.4845667358</v>
      </c>
      <c r="BH18" s="36"/>
      <c r="BI18" s="36"/>
    </row>
    <row r="19" spans="1:61">
      <c r="AV19" s="33"/>
      <c r="AW19" s="33"/>
      <c r="AX19" s="33"/>
      <c r="AY19" s="44"/>
      <c r="AZ19" s="44"/>
      <c r="BA19" s="44"/>
      <c r="BB19" s="44"/>
      <c r="BC19" s="44"/>
      <c r="BD19" s="44"/>
      <c r="BE19" s="44"/>
    </row>
    <row r="20" spans="1:61" ht="39.75" customHeight="1">
      <c r="A20" s="89" t="s">
        <v>45</v>
      </c>
      <c r="B20" s="89"/>
      <c r="C20" s="89"/>
      <c r="D20" s="89"/>
      <c r="E20" s="89"/>
      <c r="F20" s="89"/>
      <c r="G20" s="89"/>
      <c r="H20" s="89"/>
      <c r="I20" s="89"/>
      <c r="J20" s="89"/>
      <c r="K20" s="89"/>
      <c r="L20" s="89"/>
      <c r="M20" s="89"/>
      <c r="N20" s="89"/>
      <c r="O20" s="89"/>
      <c r="P20" s="89"/>
      <c r="Q20" s="89"/>
      <c r="R20" s="89"/>
      <c r="S20" s="89"/>
      <c r="T20" s="89"/>
      <c r="U20" s="89"/>
      <c r="V20" s="89"/>
      <c r="W20" s="89"/>
      <c r="X20" s="89"/>
      <c r="Y20" s="89"/>
      <c r="Z20" s="89"/>
      <c r="AA20" s="89"/>
      <c r="AB20" s="89"/>
      <c r="AC20" s="89"/>
      <c r="AD20" s="89"/>
      <c r="AE20" s="89"/>
      <c r="AF20" s="89"/>
      <c r="AG20" s="89"/>
      <c r="AH20" s="89"/>
      <c r="AI20" s="89"/>
      <c r="AJ20" s="89"/>
      <c r="AK20" s="89"/>
      <c r="AL20" s="89"/>
      <c r="AM20" s="89"/>
      <c r="AN20" s="89"/>
      <c r="AO20" s="89"/>
      <c r="AP20" s="89"/>
      <c r="AQ20" s="89"/>
      <c r="AR20" s="89"/>
      <c r="AS20" s="89"/>
      <c r="AT20" s="89"/>
      <c r="AU20" s="89"/>
      <c r="AV20" s="89"/>
      <c r="AW20" s="89"/>
      <c r="AX20" s="89"/>
      <c r="AY20" s="89"/>
      <c r="AZ20" s="89"/>
      <c r="BA20" s="89"/>
      <c r="BB20" s="89"/>
      <c r="BC20" s="89"/>
      <c r="BD20" s="89"/>
      <c r="BE20" s="89"/>
    </row>
    <row r="21" spans="1:61" ht="33" customHeight="1">
      <c r="A21" s="89" t="s">
        <v>62</v>
      </c>
      <c r="B21" s="89"/>
      <c r="C21" s="89"/>
      <c r="D21" s="89"/>
      <c r="E21" s="89"/>
      <c r="F21" s="89"/>
      <c r="G21" s="89"/>
      <c r="H21" s="89"/>
      <c r="I21" s="89"/>
      <c r="J21" s="89"/>
      <c r="K21" s="89"/>
      <c r="L21" s="89"/>
      <c r="M21" s="89"/>
      <c r="N21" s="89"/>
      <c r="O21" s="89"/>
      <c r="P21" s="89"/>
      <c r="Q21" s="89"/>
      <c r="R21" s="89"/>
      <c r="S21" s="89"/>
      <c r="T21" s="89"/>
      <c r="U21" s="89"/>
      <c r="V21" s="89"/>
      <c r="W21" s="89"/>
      <c r="X21" s="89"/>
      <c r="Y21" s="89"/>
      <c r="Z21" s="89"/>
      <c r="AA21" s="89"/>
      <c r="AB21" s="89"/>
      <c r="AC21" s="89"/>
      <c r="AD21" s="89"/>
      <c r="AE21" s="89"/>
      <c r="AF21" s="89"/>
      <c r="AG21" s="89"/>
      <c r="AH21" s="89"/>
      <c r="AI21" s="89"/>
      <c r="AJ21" s="89"/>
      <c r="AK21" s="89"/>
      <c r="AL21" s="89"/>
      <c r="AM21" s="89"/>
      <c r="AN21" s="89"/>
      <c r="AO21" s="89"/>
      <c r="AP21" s="89"/>
      <c r="AQ21" s="89"/>
      <c r="AR21" s="89"/>
      <c r="AS21" s="89"/>
      <c r="AT21" s="89"/>
      <c r="AU21" s="89"/>
      <c r="AV21" s="89"/>
      <c r="AW21" s="89"/>
      <c r="AX21" s="89"/>
      <c r="AY21" s="89"/>
      <c r="AZ21" s="89"/>
      <c r="BA21" s="89"/>
      <c r="BB21" s="89"/>
      <c r="BC21" s="89"/>
      <c r="BD21" s="89"/>
      <c r="BE21" s="89"/>
    </row>
    <row r="23" spans="1:61" ht="12" customHeight="1">
      <c r="A23" s="89" t="s">
        <v>49</v>
      </c>
      <c r="B23" s="89"/>
      <c r="C23" s="89"/>
      <c r="D23" s="89"/>
      <c r="E23" s="89"/>
      <c r="F23" s="89"/>
      <c r="G23" s="89"/>
      <c r="H23" s="89"/>
      <c r="I23" s="89"/>
      <c r="J23" s="89"/>
      <c r="K23" s="89"/>
      <c r="L23" s="89"/>
      <c r="M23" s="89"/>
      <c r="N23" s="89"/>
      <c r="O23" s="89"/>
      <c r="P23" s="89"/>
      <c r="Q23" s="89"/>
      <c r="R23" s="89"/>
      <c r="S23" s="89"/>
      <c r="T23" s="89"/>
      <c r="U23" s="89"/>
      <c r="V23" s="89"/>
      <c r="W23" s="89"/>
      <c r="X23" s="89"/>
      <c r="Y23" s="89"/>
      <c r="Z23" s="89"/>
      <c r="AA23" s="89"/>
      <c r="AB23" s="89"/>
      <c r="AC23" s="89"/>
      <c r="AD23" s="89"/>
      <c r="AE23" s="89"/>
      <c r="AF23" s="89"/>
      <c r="AG23" s="89"/>
      <c r="AH23" s="89"/>
      <c r="AI23" s="89"/>
      <c r="AJ23" s="89"/>
      <c r="AK23" s="89"/>
      <c r="AL23" s="89"/>
      <c r="AM23" s="89"/>
      <c r="AN23" s="89"/>
      <c r="AO23" s="89"/>
      <c r="AP23" s="89"/>
      <c r="AQ23" s="89"/>
      <c r="AR23" s="89"/>
      <c r="AS23" s="89"/>
      <c r="AT23" s="89"/>
      <c r="AU23" s="89"/>
      <c r="AV23" s="89"/>
      <c r="AW23" s="89"/>
      <c r="AX23" s="89"/>
      <c r="AY23" s="89"/>
      <c r="AZ23" s="89"/>
      <c r="BA23" s="89"/>
      <c r="BB23" s="89"/>
      <c r="BC23" s="89"/>
      <c r="BD23" s="89"/>
      <c r="BE23" s="89"/>
    </row>
    <row r="24" spans="1:61" ht="21" customHeight="1">
      <c r="A24" s="89" t="s">
        <v>52</v>
      </c>
      <c r="B24" s="89"/>
      <c r="C24" s="89"/>
      <c r="D24" s="89"/>
      <c r="E24" s="89"/>
      <c r="F24" s="89"/>
      <c r="G24" s="89"/>
      <c r="H24" s="89"/>
      <c r="I24" s="89"/>
      <c r="J24" s="89"/>
      <c r="K24" s="89"/>
      <c r="L24" s="89"/>
      <c r="M24" s="89"/>
      <c r="N24" s="89"/>
      <c r="O24" s="89"/>
      <c r="P24" s="89"/>
      <c r="Q24" s="89"/>
      <c r="R24" s="89"/>
      <c r="S24" s="89"/>
      <c r="T24" s="89"/>
      <c r="U24" s="89"/>
      <c r="V24" s="89"/>
      <c r="W24" s="89"/>
      <c r="X24" s="89"/>
      <c r="Y24" s="89"/>
      <c r="Z24" s="89"/>
      <c r="AA24" s="89"/>
      <c r="AB24" s="89"/>
      <c r="AC24" s="89"/>
      <c r="AD24" s="89"/>
      <c r="AE24" s="89"/>
      <c r="AF24" s="89"/>
      <c r="AG24" s="89"/>
      <c r="AH24" s="89"/>
      <c r="AI24" s="89"/>
      <c r="AJ24" s="89"/>
      <c r="AK24" s="89"/>
      <c r="AL24" s="89"/>
      <c r="AM24" s="89"/>
      <c r="AN24" s="89"/>
      <c r="AO24" s="89"/>
      <c r="AP24" s="89"/>
      <c r="AQ24" s="89"/>
      <c r="AR24" s="89"/>
      <c r="AS24" s="89"/>
      <c r="AT24" s="89"/>
      <c r="AU24" s="89"/>
      <c r="AV24" s="89"/>
      <c r="AW24" s="89"/>
      <c r="AX24" s="89"/>
      <c r="AY24" s="89"/>
      <c r="AZ24" s="89"/>
      <c r="BA24" s="89"/>
      <c r="BB24" s="89"/>
      <c r="BC24" s="89"/>
      <c r="BD24" s="60"/>
      <c r="BE24" s="60"/>
    </row>
    <row r="25" spans="1:61" ht="21" customHeight="1">
      <c r="A25" s="60" t="s">
        <v>53</v>
      </c>
      <c r="B25" s="60"/>
      <c r="C25" s="60"/>
      <c r="D25" s="60"/>
      <c r="E25" s="60"/>
      <c r="F25" s="60"/>
      <c r="G25" s="60"/>
      <c r="H25" s="60"/>
      <c r="I25" s="60"/>
      <c r="J25" s="60"/>
      <c r="K25" s="60"/>
      <c r="L25" s="60"/>
      <c r="M25" s="60"/>
      <c r="N25" s="60"/>
      <c r="O25" s="60"/>
      <c r="P25" s="60"/>
      <c r="Q25" s="60"/>
      <c r="R25" s="60"/>
      <c r="S25" s="60"/>
      <c r="T25" s="60"/>
      <c r="U25" s="60"/>
      <c r="V25" s="60"/>
      <c r="W25" s="60"/>
      <c r="X25" s="60"/>
      <c r="Y25" s="60"/>
      <c r="Z25" s="60"/>
      <c r="AA25" s="60"/>
      <c r="AB25" s="60"/>
      <c r="AC25" s="60"/>
      <c r="AD25" s="60"/>
      <c r="AE25" s="60"/>
      <c r="AF25" s="60"/>
      <c r="AG25" s="60"/>
      <c r="AH25" s="60"/>
      <c r="AI25" s="60"/>
      <c r="AJ25" s="60"/>
      <c r="AK25" s="60"/>
      <c r="AL25" s="60"/>
      <c r="AM25" s="60"/>
      <c r="AN25" s="60"/>
      <c r="AO25" s="60"/>
      <c r="AP25" s="60"/>
      <c r="AQ25" s="60"/>
      <c r="AR25" s="60"/>
      <c r="AS25" s="60"/>
      <c r="AT25" s="60"/>
      <c r="AU25" s="60"/>
      <c r="AV25" s="60"/>
      <c r="AW25" s="60"/>
      <c r="AX25" s="60"/>
      <c r="AY25" s="60"/>
      <c r="AZ25" s="60"/>
      <c r="BA25" s="60"/>
      <c r="BB25" s="60"/>
      <c r="BC25" s="60"/>
      <c r="BD25" s="60"/>
      <c r="BE25" s="60"/>
    </row>
    <row r="26" spans="1:61" ht="15.75" customHeight="1">
      <c r="A26" s="89" t="s">
        <v>55</v>
      </c>
      <c r="B26" s="89"/>
      <c r="C26" s="89"/>
      <c r="D26" s="89"/>
      <c r="E26" s="89"/>
      <c r="F26" s="89"/>
      <c r="G26" s="89"/>
      <c r="H26" s="89"/>
      <c r="I26" s="89"/>
      <c r="J26" s="89"/>
      <c r="K26" s="89"/>
      <c r="L26" s="89"/>
      <c r="M26" s="89"/>
      <c r="N26" s="89"/>
      <c r="O26" s="89"/>
      <c r="P26" s="89"/>
      <c r="Q26" s="89"/>
      <c r="R26" s="89"/>
      <c r="S26" s="89"/>
      <c r="T26" s="89"/>
      <c r="U26" s="89"/>
      <c r="V26" s="89"/>
      <c r="W26" s="89"/>
      <c r="X26" s="89"/>
      <c r="Y26" s="89"/>
      <c r="Z26" s="89"/>
      <c r="AA26" s="89"/>
      <c r="AB26" s="89"/>
      <c r="AC26" s="89"/>
      <c r="AD26" s="89"/>
      <c r="AE26" s="89"/>
      <c r="AF26" s="89"/>
      <c r="AG26" s="89"/>
      <c r="AH26" s="89"/>
      <c r="AI26" s="89"/>
      <c r="AJ26" s="89"/>
      <c r="AK26" s="89"/>
      <c r="AL26" s="89"/>
      <c r="AM26" s="89"/>
      <c r="AN26" s="89"/>
      <c r="AO26" s="89"/>
      <c r="AP26" s="89"/>
      <c r="AQ26" s="89"/>
      <c r="AR26" s="89"/>
      <c r="AS26" s="89"/>
      <c r="AT26" s="89"/>
      <c r="AU26" s="89"/>
      <c r="AV26" s="89"/>
      <c r="AW26" s="89"/>
      <c r="AX26" s="89"/>
      <c r="AY26" s="89"/>
      <c r="AZ26" s="89"/>
      <c r="BA26" s="89"/>
      <c r="BB26" s="89"/>
      <c r="BC26" s="89"/>
      <c r="BD26" s="89"/>
      <c r="BE26" s="89"/>
    </row>
    <row r="27" spans="1:61" ht="24" customHeight="1">
      <c r="A27" s="89" t="s">
        <v>56</v>
      </c>
      <c r="B27" s="89"/>
      <c r="C27" s="89"/>
      <c r="D27" s="89"/>
      <c r="E27" s="89"/>
      <c r="F27" s="89"/>
      <c r="G27" s="89"/>
      <c r="H27" s="89"/>
      <c r="I27" s="89"/>
      <c r="J27" s="89"/>
      <c r="K27" s="89"/>
      <c r="L27" s="89"/>
      <c r="M27" s="89"/>
      <c r="N27" s="89"/>
      <c r="O27" s="89"/>
      <c r="P27" s="89"/>
      <c r="Q27" s="89"/>
      <c r="R27" s="89"/>
      <c r="S27" s="89"/>
      <c r="T27" s="89"/>
      <c r="U27" s="89"/>
      <c r="V27" s="89"/>
      <c r="W27" s="89"/>
      <c r="X27" s="89"/>
      <c r="Y27" s="89"/>
      <c r="Z27" s="89"/>
      <c r="AA27" s="89"/>
      <c r="AB27" s="89"/>
      <c r="AC27" s="89"/>
      <c r="AD27" s="89"/>
      <c r="AE27" s="89"/>
      <c r="AF27" s="89"/>
      <c r="AG27" s="89"/>
      <c r="AH27" s="89"/>
      <c r="AI27" s="89"/>
      <c r="AJ27" s="89"/>
      <c r="AK27" s="89"/>
      <c r="AL27" s="89"/>
      <c r="AM27" s="89"/>
      <c r="AN27" s="89"/>
      <c r="AO27" s="89"/>
      <c r="AP27" s="89"/>
      <c r="AQ27" s="89"/>
      <c r="AR27" s="89"/>
      <c r="AS27" s="89"/>
      <c r="AT27" s="89"/>
      <c r="AU27" s="89"/>
      <c r="AV27" s="89"/>
      <c r="AW27" s="89"/>
      <c r="AX27" s="89"/>
      <c r="AY27" s="89"/>
      <c r="AZ27" s="89"/>
      <c r="BA27" s="89"/>
      <c r="BB27" s="89"/>
      <c r="BC27" s="89"/>
      <c r="BD27" s="89"/>
      <c r="BE27" s="89"/>
    </row>
    <row r="28" spans="1:61" ht="24" customHeight="1">
      <c r="A28" s="21" t="s">
        <v>66</v>
      </c>
      <c r="F28" s="13"/>
      <c r="AS28" s="35"/>
      <c r="AV28" s="33"/>
      <c r="AW28" s="33"/>
      <c r="AX28" s="33"/>
      <c r="AY28" s="33"/>
      <c r="AZ28" s="33"/>
      <c r="BA28" s="33"/>
      <c r="BB28" s="33"/>
      <c r="BC28" s="33"/>
      <c r="BD28" s="33"/>
      <c r="BE28" s="33"/>
    </row>
    <row r="29" spans="1:61">
      <c r="A29" s="22" t="s">
        <v>23</v>
      </c>
      <c r="C29" s="23"/>
      <c r="AS29" s="35"/>
      <c r="AT29" s="35"/>
      <c r="AU29" s="35"/>
      <c r="AV29" s="33"/>
      <c r="AW29" s="33"/>
      <c r="AX29" s="33"/>
      <c r="AY29" s="33"/>
      <c r="AZ29" s="33"/>
      <c r="BA29" s="33"/>
      <c r="BB29" s="33"/>
      <c r="BC29" s="33"/>
      <c r="BD29" s="33"/>
      <c r="BE29" s="33"/>
    </row>
    <row r="30" spans="1:61">
      <c r="C30" s="23"/>
      <c r="AS30" s="35"/>
      <c r="AT30" s="35"/>
      <c r="AU30" s="35"/>
      <c r="AV30" s="33"/>
      <c r="AW30" s="33"/>
      <c r="AX30" s="33"/>
      <c r="AY30" s="33"/>
      <c r="AZ30" s="33"/>
      <c r="BA30" s="33"/>
      <c r="BB30" s="33"/>
      <c r="BC30" s="33"/>
      <c r="BD30" s="33"/>
      <c r="BE30" s="33"/>
    </row>
    <row r="31" spans="1:61">
      <c r="AS31" s="35"/>
      <c r="AT31" s="35"/>
      <c r="AU31" s="35"/>
      <c r="AV31" s="33"/>
      <c r="AW31" s="33"/>
      <c r="AX31" s="33"/>
      <c r="AY31" s="33"/>
      <c r="AZ31" s="33"/>
      <c r="BA31" s="33"/>
      <c r="BB31" s="33"/>
      <c r="BC31" s="33"/>
      <c r="BD31" s="33"/>
      <c r="BE31" s="33"/>
    </row>
    <row r="32" spans="1:61">
      <c r="AR32" s="35"/>
      <c r="AS32" s="38"/>
      <c r="AT32" s="38"/>
      <c r="AU32" s="33"/>
      <c r="AV32" s="33"/>
      <c r="AW32" s="33"/>
      <c r="AX32" s="33"/>
      <c r="AY32" s="33"/>
      <c r="AZ32" s="33"/>
      <c r="BA32" s="33"/>
      <c r="BB32" s="33"/>
    </row>
    <row r="34" spans="37:57">
      <c r="AS34" s="36"/>
      <c r="AT34" s="36"/>
      <c r="AU34" s="36"/>
      <c r="AV34" s="36"/>
      <c r="AW34" s="36"/>
      <c r="AX34" s="36"/>
      <c r="AY34" s="36"/>
      <c r="AZ34" s="36"/>
      <c r="BA34" s="36"/>
      <c r="BB34" s="36"/>
      <c r="BC34" s="36"/>
      <c r="BD34" s="36"/>
      <c r="BE34" s="36"/>
    </row>
    <row r="35" spans="37:57">
      <c r="AS35" s="36"/>
      <c r="AT35" s="36"/>
      <c r="AU35" s="36"/>
      <c r="AV35" s="36"/>
      <c r="AW35" s="36"/>
      <c r="AX35" s="36"/>
      <c r="AY35" s="36"/>
      <c r="AZ35" s="36"/>
      <c r="BA35" s="36"/>
      <c r="BB35" s="36"/>
      <c r="BC35" s="36"/>
      <c r="BD35" s="36"/>
      <c r="BE35" s="36"/>
    </row>
    <row r="36" spans="37:57">
      <c r="AS36" s="37"/>
      <c r="AT36" s="36"/>
      <c r="AU36" s="36"/>
      <c r="AV36" s="36"/>
      <c r="AW36" s="36"/>
      <c r="AX36" s="36"/>
      <c r="AY36" s="36"/>
      <c r="AZ36" s="36"/>
      <c r="BA36" s="36"/>
      <c r="BB36" s="36"/>
      <c r="BC36" s="36"/>
      <c r="BD36" s="36"/>
      <c r="BE36" s="36"/>
    </row>
    <row r="37" spans="37:57">
      <c r="AS37" s="36"/>
      <c r="AT37" s="36"/>
      <c r="AU37" s="36"/>
      <c r="AV37" s="36"/>
      <c r="AW37" s="36"/>
      <c r="AX37" s="36"/>
      <c r="AY37" s="36"/>
      <c r="AZ37" s="36"/>
      <c r="BA37" s="36"/>
      <c r="BB37" s="36"/>
      <c r="BC37" s="36"/>
      <c r="BD37" s="36"/>
      <c r="BE37" s="36"/>
    </row>
    <row r="39" spans="37:57">
      <c r="AS39" s="37"/>
      <c r="AT39" s="37"/>
      <c r="AU39" s="37"/>
      <c r="AV39" s="37"/>
      <c r="AW39" s="37"/>
      <c r="AX39" s="37"/>
      <c r="AY39" s="37"/>
      <c r="AZ39" s="37"/>
      <c r="BA39" s="37"/>
      <c r="BB39" s="37"/>
      <c r="BC39" s="37"/>
      <c r="BD39" s="37"/>
      <c r="BE39" s="37"/>
    </row>
    <row r="40" spans="37:57">
      <c r="AS40" s="37"/>
      <c r="AT40" s="37"/>
      <c r="AU40" s="37"/>
      <c r="AV40" s="37"/>
      <c r="AW40" s="37"/>
      <c r="AX40" s="37"/>
      <c r="AY40" s="37"/>
      <c r="AZ40" s="37"/>
      <c r="BA40" s="37"/>
      <c r="BB40" s="37"/>
      <c r="BC40" s="37"/>
      <c r="BD40" s="37"/>
      <c r="BE40" s="37"/>
    </row>
    <row r="41" spans="37:57">
      <c r="AK41" s="48"/>
      <c r="AL41" s="48"/>
      <c r="AM41" s="48"/>
      <c r="AN41" s="48"/>
      <c r="AO41" s="48"/>
      <c r="AP41" s="48"/>
      <c r="AQ41" s="48"/>
      <c r="AR41" s="48"/>
      <c r="AS41" s="48"/>
      <c r="AT41" s="48"/>
      <c r="AU41" s="48"/>
      <c r="AV41" s="48"/>
      <c r="AW41" s="48"/>
      <c r="AX41" s="48"/>
      <c r="AY41" s="48"/>
      <c r="AZ41" s="48"/>
      <c r="BA41" s="48"/>
      <c r="BB41" s="48"/>
      <c r="BC41" s="48"/>
      <c r="BD41" s="48"/>
      <c r="BE41" s="48"/>
    </row>
    <row r="42" spans="37:57">
      <c r="AK42" s="48"/>
      <c r="AL42" s="48"/>
      <c r="AM42" s="48"/>
      <c r="AN42" s="48"/>
      <c r="AO42" s="48"/>
      <c r="AP42" s="48"/>
      <c r="AQ42" s="48"/>
      <c r="AR42" s="48"/>
      <c r="AS42" s="48"/>
      <c r="AT42" s="48"/>
      <c r="AU42" s="48"/>
      <c r="AV42" s="48"/>
      <c r="AW42" s="48"/>
      <c r="AX42" s="48"/>
      <c r="AY42" s="48"/>
      <c r="AZ42" s="48"/>
      <c r="BA42" s="48"/>
      <c r="BB42" s="48"/>
      <c r="BC42" s="48"/>
      <c r="BD42" s="48"/>
      <c r="BE42" s="48"/>
    </row>
    <row r="43" spans="37:57">
      <c r="AK43" s="48"/>
      <c r="AL43" s="48"/>
      <c r="AM43" s="48"/>
      <c r="AN43" s="48"/>
      <c r="AO43" s="48"/>
      <c r="AP43" s="48"/>
      <c r="AQ43" s="48"/>
      <c r="AR43" s="48"/>
      <c r="AS43" s="48"/>
      <c r="AT43" s="48"/>
      <c r="AU43" s="48"/>
      <c r="AV43" s="48"/>
      <c r="AW43" s="48"/>
      <c r="AX43" s="48"/>
      <c r="AY43" s="48"/>
      <c r="AZ43" s="48"/>
      <c r="BA43" s="48"/>
      <c r="BB43" s="48"/>
      <c r="BC43" s="48"/>
      <c r="BD43" s="48"/>
      <c r="BE43" s="48"/>
    </row>
    <row r="44" spans="37:57">
      <c r="AK44" s="48"/>
      <c r="AL44" s="48"/>
      <c r="AM44" s="48"/>
      <c r="AN44" s="48"/>
      <c r="AO44" s="48"/>
      <c r="AP44" s="48"/>
      <c r="AQ44" s="48"/>
      <c r="AR44" s="48"/>
      <c r="AS44" s="48"/>
      <c r="AT44" s="48"/>
      <c r="AU44" s="48"/>
      <c r="AV44" s="48"/>
      <c r="AW44" s="48"/>
      <c r="AX44" s="48"/>
      <c r="AY44" s="48"/>
      <c r="AZ44" s="48"/>
      <c r="BA44" s="48"/>
      <c r="BB44" s="48"/>
      <c r="BC44" s="48"/>
      <c r="BD44" s="48"/>
      <c r="BE44" s="48"/>
    </row>
    <row r="45" spans="37:57">
      <c r="AK45" s="48"/>
      <c r="AL45" s="48"/>
      <c r="AM45" s="48"/>
      <c r="AN45" s="48"/>
      <c r="AO45" s="48"/>
      <c r="AP45" s="48"/>
      <c r="AQ45" s="48"/>
      <c r="AR45" s="48"/>
      <c r="AS45" s="48"/>
      <c r="AT45" s="48"/>
      <c r="AU45" s="48"/>
      <c r="AV45" s="48"/>
      <c r="AW45" s="48"/>
      <c r="AX45" s="48"/>
      <c r="AY45" s="48"/>
      <c r="AZ45" s="48"/>
      <c r="BA45" s="48"/>
      <c r="BB45" s="48"/>
      <c r="BC45" s="48"/>
      <c r="BD45" s="48"/>
      <c r="BE45" s="48"/>
    </row>
    <row r="46" spans="37:57">
      <c r="AK46" s="48"/>
      <c r="AL46" s="48"/>
      <c r="AM46" s="48"/>
      <c r="AN46" s="48"/>
      <c r="AO46" s="48"/>
      <c r="AP46" s="48"/>
      <c r="AQ46" s="48"/>
      <c r="AR46" s="48"/>
      <c r="AS46" s="48"/>
      <c r="AT46" s="48"/>
      <c r="AU46" s="48"/>
      <c r="AV46" s="48"/>
      <c r="AW46" s="48"/>
      <c r="AX46" s="48"/>
      <c r="AY46" s="48"/>
      <c r="AZ46" s="48"/>
      <c r="BA46" s="48"/>
      <c r="BB46" s="48"/>
      <c r="BC46" s="48"/>
      <c r="BD46" s="48"/>
      <c r="BE46" s="48"/>
    </row>
    <row r="47" spans="37:57">
      <c r="AK47" s="48"/>
      <c r="AL47" s="48"/>
      <c r="AM47" s="48"/>
      <c r="AN47" s="48"/>
      <c r="AO47" s="48"/>
      <c r="AP47" s="48"/>
      <c r="AQ47" s="48"/>
      <c r="AR47" s="48"/>
      <c r="AS47" s="48"/>
      <c r="AT47" s="48"/>
      <c r="AU47" s="48"/>
      <c r="AV47" s="48"/>
      <c r="AW47" s="48"/>
      <c r="AX47" s="48"/>
      <c r="AY47" s="48"/>
      <c r="AZ47" s="48"/>
      <c r="BA47" s="48"/>
      <c r="BB47" s="48"/>
      <c r="BC47" s="48"/>
      <c r="BD47" s="48"/>
      <c r="BE47" s="48"/>
    </row>
  </sheetData>
  <mergeCells count="9">
    <mergeCell ref="A23:BE23"/>
    <mergeCell ref="A26:BE26"/>
    <mergeCell ref="A27:BE27"/>
    <mergeCell ref="A2:P6"/>
    <mergeCell ref="A8:BC8"/>
    <mergeCell ref="A9:BC9"/>
    <mergeCell ref="A24:BC24"/>
    <mergeCell ref="A20:BE20"/>
    <mergeCell ref="A21:BE21"/>
  </mergeCells>
  <phoneticPr fontId="10" type="noConversion"/>
  <pageMargins left="0.5" right="0.25" top="0.75" bottom="0.75" header="0.3" footer="0.3"/>
  <pageSetup paperSize="9" scale="62" orientation="landscape" r:id="rId1"/>
  <headerFooter>
    <oddHeader>&amp;L&amp;"Calibri"&amp;10&amp;K000000 [Limited Sharing]&amp;1#_x000D_</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Cen. Gov. Debt</vt:lpstr>
      <vt:lpstr>'Cen. Gov. Debt'!Print_Area</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Dissanayake KU</dc:creator>
  <cp:lastModifiedBy>Thanoja AGH</cp:lastModifiedBy>
  <cp:lastPrinted>2022-03-30T09:49:37Z</cp:lastPrinted>
  <dcterms:created xsi:type="dcterms:W3CDTF">2014-08-25T06:07:40Z</dcterms:created>
  <dcterms:modified xsi:type="dcterms:W3CDTF">2024-12-31T09:07:00Z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3c4ab6a-b8f9-4a41-a9e3-9d9b3c522aed_Enabled">
    <vt:lpwstr>true</vt:lpwstr>
  </property>
  <property fmtid="{D5CDD505-2E9C-101B-9397-08002B2CF9AE}" pid="3" name="MSIP_Label_83c4ab6a-b8f9-4a41-a9e3-9d9b3c522aed_SetDate">
    <vt:lpwstr>2023-04-27T05:06:33Z</vt:lpwstr>
  </property>
  <property fmtid="{D5CDD505-2E9C-101B-9397-08002B2CF9AE}" pid="4" name="MSIP_Label_83c4ab6a-b8f9-4a41-a9e3-9d9b3c522aed_Method">
    <vt:lpwstr>Standard</vt:lpwstr>
  </property>
  <property fmtid="{D5CDD505-2E9C-101B-9397-08002B2CF9AE}" pid="5" name="MSIP_Label_83c4ab6a-b8f9-4a41-a9e3-9d9b3c522aed_Name">
    <vt:lpwstr>83c4ab6a-b8f9-4a41-a9e3-9d9b3c522aed</vt:lpwstr>
  </property>
  <property fmtid="{D5CDD505-2E9C-101B-9397-08002B2CF9AE}" pid="6" name="MSIP_Label_83c4ab6a-b8f9-4a41-a9e3-9d9b3c522aed_SiteId">
    <vt:lpwstr>deb56736-e31c-4f83-a094-a8aee555a992</vt:lpwstr>
  </property>
  <property fmtid="{D5CDD505-2E9C-101B-9397-08002B2CF9AE}" pid="7" name="MSIP_Label_83c4ab6a-b8f9-4a41-a9e3-9d9b3c522aed_ActionId">
    <vt:lpwstr>f47691b7-fe13-41c3-b404-41004bc127d7</vt:lpwstr>
  </property>
  <property fmtid="{D5CDD505-2E9C-101B-9397-08002B2CF9AE}" pid="8" name="MSIP_Label_83c4ab6a-b8f9-4a41-a9e3-9d9b3c522aed_ContentBits">
    <vt:lpwstr>1</vt:lpwstr>
  </property>
</Properties>
</file>